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tore.soton.ac.uk\users\pdc1r18\mydocuments\Current\Implementation\Questionnaires\"/>
    </mc:Choice>
  </mc:AlternateContent>
  <bookViews>
    <workbookView xWindow="120" yWindow="150" windowWidth="21075" windowHeight="8190"/>
  </bookViews>
  <sheets>
    <sheet name="PRE KAT APUP" sheetId="1" r:id="rId1"/>
    <sheet name="PRE POST AITCS" sheetId="2" r:id="rId2"/>
    <sheet name="POST KAT APUP" sheetId="3" r:id="rId3"/>
    <sheet name="Sheet1" sheetId="4" r:id="rId4"/>
    <sheet name="Sheet2" sheetId="5" r:id="rId5"/>
    <sheet name="Sheet3" sheetId="6" r:id="rId6"/>
  </sheets>
  <calcPr calcId="162913"/>
</workbook>
</file>

<file path=xl/calcChain.xml><?xml version="1.0" encoding="utf-8"?>
<calcChain xmlns="http://schemas.openxmlformats.org/spreadsheetml/2006/main">
  <c r="AG20" i="1" l="1"/>
  <c r="AG19" i="1"/>
  <c r="AZ17" i="1" l="1"/>
  <c r="BE5" i="3"/>
  <c r="BE6" i="3"/>
  <c r="BE7" i="3"/>
  <c r="BE8" i="3"/>
  <c r="BE9" i="3"/>
  <c r="BE10" i="3"/>
  <c r="BE11" i="3"/>
  <c r="BE12" i="3"/>
  <c r="BE13" i="3"/>
  <c r="BE14" i="3"/>
  <c r="BE15" i="3"/>
  <c r="BE16" i="3"/>
  <c r="BE17" i="3"/>
  <c r="BE4" i="3"/>
  <c r="BE18" i="3" s="1"/>
  <c r="BD5" i="3"/>
  <c r="BD6" i="3"/>
  <c r="BD7" i="3"/>
  <c r="BD8" i="3"/>
  <c r="BD9" i="3"/>
  <c r="BD10" i="3"/>
  <c r="BD11" i="3"/>
  <c r="BD12" i="3"/>
  <c r="BD13" i="3"/>
  <c r="BD14" i="3"/>
  <c r="BD15" i="3"/>
  <c r="BD16" i="3"/>
  <c r="BD17" i="3"/>
  <c r="BD4" i="3"/>
  <c r="BD18" i="3" s="1"/>
  <c r="BC5" i="3"/>
  <c r="BC6" i="3"/>
  <c r="BC7" i="3"/>
  <c r="BC8" i="3"/>
  <c r="BC9" i="3"/>
  <c r="BC10" i="3"/>
  <c r="BC11" i="3"/>
  <c r="BC12" i="3"/>
  <c r="BC13" i="3"/>
  <c r="BC14" i="3"/>
  <c r="BC15" i="3"/>
  <c r="BC16" i="3"/>
  <c r="BC17" i="3"/>
  <c r="BC4" i="3"/>
  <c r="BC18" i="3" s="1"/>
  <c r="BB5" i="3"/>
  <c r="BB6" i="3"/>
  <c r="BB7" i="3"/>
  <c r="BB8" i="3"/>
  <c r="BB9" i="3"/>
  <c r="BB10" i="3"/>
  <c r="BB11" i="3"/>
  <c r="BB12" i="3"/>
  <c r="BB13" i="3"/>
  <c r="BB14" i="3"/>
  <c r="BB15" i="3"/>
  <c r="BB16" i="3"/>
  <c r="BB17" i="3"/>
  <c r="BB4" i="3"/>
  <c r="BB18" i="3" s="1"/>
  <c r="BA5" i="3"/>
  <c r="BA6" i="3"/>
  <c r="BA7" i="3"/>
  <c r="BA8" i="3"/>
  <c r="BA9" i="3"/>
  <c r="BA10" i="3"/>
  <c r="BA11" i="3"/>
  <c r="BA12" i="3"/>
  <c r="BA13" i="3"/>
  <c r="BA14" i="3"/>
  <c r="BA15" i="3"/>
  <c r="BA16" i="3"/>
  <c r="BA17" i="3"/>
  <c r="BA4" i="3"/>
  <c r="BA18" i="3" s="1"/>
  <c r="BE5" i="1"/>
  <c r="BE6" i="1"/>
  <c r="BE7" i="1"/>
  <c r="BE8" i="1"/>
  <c r="BE9" i="1"/>
  <c r="BE10" i="1"/>
  <c r="BE11" i="1"/>
  <c r="BE12" i="1"/>
  <c r="BE13" i="1"/>
  <c r="BE14" i="1"/>
  <c r="BE15" i="1"/>
  <c r="BE16" i="1"/>
  <c r="BE17" i="1"/>
  <c r="BE4" i="1"/>
  <c r="BE18" i="1" s="1"/>
  <c r="BD5" i="1"/>
  <c r="BD6" i="1"/>
  <c r="BD7" i="1"/>
  <c r="BD8" i="1"/>
  <c r="BD9" i="1"/>
  <c r="BD10" i="1"/>
  <c r="BD11" i="1"/>
  <c r="BD12" i="1"/>
  <c r="BD13" i="1"/>
  <c r="BD14" i="1"/>
  <c r="BD15" i="1"/>
  <c r="BD16" i="1"/>
  <c r="BD17" i="1"/>
  <c r="BD4" i="1"/>
  <c r="BD18" i="1" s="1"/>
  <c r="BC5" i="1"/>
  <c r="BC6" i="1"/>
  <c r="BC7" i="1"/>
  <c r="BC8" i="1"/>
  <c r="BC9" i="1"/>
  <c r="BC10" i="1"/>
  <c r="BC11" i="1"/>
  <c r="BC12" i="1"/>
  <c r="BC13" i="1"/>
  <c r="BC14" i="1"/>
  <c r="BC15" i="1"/>
  <c r="BC16" i="1"/>
  <c r="BC17" i="1"/>
  <c r="BC4" i="1"/>
  <c r="BC18" i="1" s="1"/>
  <c r="BB5" i="1"/>
  <c r="BB6" i="1"/>
  <c r="BB7" i="1"/>
  <c r="BB8" i="1"/>
  <c r="BB9" i="1"/>
  <c r="BB10" i="1"/>
  <c r="BB11" i="1"/>
  <c r="BB12" i="1"/>
  <c r="BB13" i="1"/>
  <c r="BB14" i="1"/>
  <c r="BB15" i="1"/>
  <c r="BB16" i="1"/>
  <c r="BB17" i="1"/>
  <c r="BB4" i="1"/>
  <c r="BB18" i="1" s="1"/>
  <c r="BA5" i="1"/>
  <c r="BA6" i="1"/>
  <c r="BA7" i="1"/>
  <c r="BA8" i="1"/>
  <c r="BA9" i="1"/>
  <c r="BA10" i="1"/>
  <c r="BA11" i="1"/>
  <c r="BA12" i="1"/>
  <c r="BA13" i="1"/>
  <c r="BA14" i="1"/>
  <c r="BA15" i="1"/>
  <c r="BA16" i="1"/>
  <c r="BA17" i="1"/>
  <c r="BA4" i="1"/>
  <c r="BA18" i="1" s="1"/>
  <c r="C25" i="5"/>
  <c r="B25" i="5"/>
  <c r="CD6" i="2" l="1"/>
  <c r="CE6" i="2" s="1"/>
  <c r="CD8" i="2"/>
  <c r="CE8" i="2" s="1"/>
  <c r="CD9" i="2"/>
  <c r="CE9" i="2" s="1"/>
  <c r="CD10" i="2"/>
  <c r="CE10" i="2" s="1"/>
  <c r="CD11" i="2"/>
  <c r="CE11" i="2" s="1"/>
  <c r="CD12" i="2"/>
  <c r="CE12" i="2" s="1"/>
  <c r="CD13" i="2"/>
  <c r="CE13" i="2" s="1"/>
  <c r="CD14" i="2"/>
  <c r="CE14" i="2" s="1"/>
  <c r="CD15" i="2"/>
  <c r="CE15" i="2" s="1"/>
  <c r="CD16" i="2"/>
  <c r="CE16" i="2" s="1"/>
  <c r="CD17" i="2"/>
  <c r="CE17" i="2" s="1"/>
  <c r="CD18" i="2"/>
  <c r="CE18" i="2" s="1"/>
  <c r="CD5" i="2"/>
  <c r="CE5" i="2" s="1"/>
  <c r="BV6" i="2"/>
  <c r="BV8" i="2"/>
  <c r="BV9" i="2"/>
  <c r="BV10" i="2"/>
  <c r="BV11" i="2"/>
  <c r="BV12" i="2"/>
  <c r="BV13" i="2"/>
  <c r="BV14" i="2"/>
  <c r="BV15" i="2"/>
  <c r="BV16" i="2"/>
  <c r="BV17" i="2"/>
  <c r="BV18" i="2"/>
  <c r="BV5" i="2"/>
  <c r="BJ6" i="2"/>
  <c r="BJ8" i="2"/>
  <c r="BJ9" i="2"/>
  <c r="BJ10" i="2"/>
  <c r="BJ11" i="2"/>
  <c r="BJ12" i="2"/>
  <c r="BJ13" i="2"/>
  <c r="BJ14" i="2"/>
  <c r="BJ15" i="2"/>
  <c r="BJ16" i="2"/>
  <c r="BJ17" i="2"/>
  <c r="BJ18" i="2"/>
  <c r="BJ5" i="2"/>
  <c r="AP8" i="2"/>
  <c r="AP12" i="2"/>
  <c r="AP16" i="2"/>
  <c r="AO10" i="2"/>
  <c r="AP10" i="2" s="1"/>
  <c r="AO11" i="2"/>
  <c r="AP11" i="2" s="1"/>
  <c r="AO12" i="2"/>
  <c r="AO13" i="2"/>
  <c r="AP13" i="2" s="1"/>
  <c r="AO14" i="2"/>
  <c r="AP14" i="2" s="1"/>
  <c r="AO15" i="2"/>
  <c r="AP15" i="2" s="1"/>
  <c r="AO16" i="2"/>
  <c r="AO17" i="2"/>
  <c r="AP17" i="2" s="1"/>
  <c r="AO9" i="2"/>
  <c r="AP9" i="2" s="1"/>
  <c r="AO6" i="2"/>
  <c r="AP6" i="2" s="1"/>
  <c r="AO7" i="2"/>
  <c r="AP7" i="2" s="1"/>
  <c r="AO5" i="2"/>
  <c r="AP5" i="2" s="1"/>
  <c r="AG10" i="2"/>
  <c r="AG11" i="2"/>
  <c r="AG12" i="2"/>
  <c r="AG13" i="2"/>
  <c r="AG14" i="2"/>
  <c r="AG15" i="2"/>
  <c r="AG16" i="2"/>
  <c r="AG17" i="2"/>
  <c r="AG9" i="2"/>
  <c r="AG6" i="2"/>
  <c r="AG7" i="2"/>
  <c r="AG5" i="2"/>
  <c r="U6" i="2"/>
  <c r="U7" i="2"/>
  <c r="U8" i="2"/>
  <c r="U9" i="2"/>
  <c r="U10" i="2"/>
  <c r="U11" i="2"/>
  <c r="U12" i="2"/>
  <c r="U13" i="2"/>
  <c r="U14" i="2"/>
  <c r="U15" i="2"/>
  <c r="U16" i="2"/>
  <c r="U17" i="2"/>
  <c r="U18" i="2"/>
  <c r="AP18" i="2" s="1"/>
  <c r="U5" i="2"/>
  <c r="AZ5" i="3" l="1"/>
  <c r="AZ6" i="3"/>
  <c r="AZ7" i="3"/>
  <c r="AZ8" i="3"/>
  <c r="AZ9" i="3"/>
  <c r="AZ10" i="3"/>
  <c r="AZ11" i="3"/>
  <c r="AZ12" i="3"/>
  <c r="AZ13" i="3"/>
  <c r="AZ14" i="3"/>
  <c r="AZ15" i="3"/>
  <c r="AZ16" i="3"/>
  <c r="AZ17" i="3"/>
  <c r="AZ4" i="3"/>
  <c r="AL5" i="3" l="1"/>
  <c r="AL6" i="3"/>
  <c r="AL7" i="3"/>
  <c r="AL8" i="3"/>
  <c r="AL9" i="3"/>
  <c r="AL10" i="3"/>
  <c r="AL11" i="3"/>
  <c r="AL12" i="3"/>
  <c r="AL13" i="3"/>
  <c r="AL14" i="3"/>
  <c r="AL15" i="3"/>
  <c r="AL16" i="3"/>
  <c r="AL17" i="3"/>
  <c r="AL4" i="3"/>
  <c r="AG4" i="3"/>
  <c r="AG5" i="3" l="1"/>
  <c r="AG6" i="3"/>
  <c r="AG7" i="3"/>
  <c r="AG8" i="3"/>
  <c r="AG9" i="3"/>
  <c r="AG10" i="3"/>
  <c r="AG11" i="3"/>
  <c r="AG12" i="3"/>
  <c r="AG13" i="3"/>
  <c r="AG14" i="3"/>
  <c r="AG15" i="3"/>
  <c r="AG16" i="3"/>
  <c r="AG17" i="3"/>
  <c r="AZ16" i="1" l="1"/>
  <c r="AZ15" i="1"/>
  <c r="AZ14" i="1"/>
  <c r="AZ13" i="1"/>
  <c r="AZ12" i="1"/>
  <c r="AZ11" i="1"/>
  <c r="AZ10" i="1"/>
  <c r="AZ9" i="1"/>
  <c r="AZ8" i="1"/>
  <c r="AZ7" i="1"/>
  <c r="AZ6" i="1"/>
  <c r="AZ5" i="1"/>
  <c r="AZ4" i="1"/>
  <c r="AG18" i="1"/>
</calcChain>
</file>

<file path=xl/sharedStrings.xml><?xml version="1.0" encoding="utf-8"?>
<sst xmlns="http://schemas.openxmlformats.org/spreadsheetml/2006/main" count="476" uniqueCount="146">
  <si>
    <t>Participant code</t>
  </si>
  <si>
    <t>Gender</t>
  </si>
  <si>
    <t>Role</t>
  </si>
  <si>
    <t>Years' experience</t>
  </si>
  <si>
    <t>Highest level of education</t>
  </si>
  <si>
    <t xml:space="preserve">PUKAT score </t>
  </si>
  <si>
    <t>PUKAT Aet &amp; Dev</t>
  </si>
  <si>
    <t>PUKAT Class &amp; Obs</t>
  </si>
  <si>
    <t>PUKAT Risk Ax</t>
  </si>
  <si>
    <t>PUKAT Nutrition</t>
  </si>
  <si>
    <t xml:space="preserve">PUKAT Preventive measures </t>
  </si>
  <si>
    <t>Q1</t>
  </si>
  <si>
    <t>Q2</t>
  </si>
  <si>
    <t>Q3</t>
  </si>
  <si>
    <t>Q4</t>
  </si>
  <si>
    <t>Q5</t>
  </si>
  <si>
    <t>Q6</t>
  </si>
  <si>
    <t>Q7</t>
  </si>
  <si>
    <t>Q8</t>
  </si>
  <si>
    <t>Q9</t>
  </si>
  <si>
    <t>Q10</t>
  </si>
  <si>
    <t>Q11</t>
  </si>
  <si>
    <t>Q12</t>
  </si>
  <si>
    <t>Q13</t>
  </si>
  <si>
    <t>Q14</t>
  </si>
  <si>
    <t>Q15</t>
  </si>
  <si>
    <t>Q16</t>
  </si>
  <si>
    <t>Q17</t>
  </si>
  <si>
    <t>Q18</t>
  </si>
  <si>
    <t>Q19</t>
  </si>
  <si>
    <t>Q20</t>
  </si>
  <si>
    <t>Q21</t>
  </si>
  <si>
    <t>Q22</t>
  </si>
  <si>
    <t>Q23</t>
  </si>
  <si>
    <t>Q24</t>
  </si>
  <si>
    <t>Q25</t>
  </si>
  <si>
    <t>Q26</t>
  </si>
  <si>
    <t>F</t>
  </si>
  <si>
    <t>AP</t>
  </si>
  <si>
    <t>Age</t>
  </si>
  <si>
    <t>45-54</t>
  </si>
  <si>
    <t>30+</t>
  </si>
  <si>
    <t xml:space="preserve">Foundation degree in health &amp; social care </t>
  </si>
  <si>
    <t>A&amp;D</t>
  </si>
  <si>
    <t>C&amp;O</t>
  </si>
  <si>
    <t>NUT</t>
  </si>
  <si>
    <t>RISK</t>
  </si>
  <si>
    <t>PREV</t>
  </si>
  <si>
    <t xml:space="preserve">APUP Score </t>
  </si>
  <si>
    <t>18-25</t>
  </si>
  <si>
    <t>PT</t>
  </si>
  <si>
    <t>NHS Training</t>
  </si>
  <si>
    <t>APUP         Q1</t>
  </si>
  <si>
    <t>26-34</t>
  </si>
  <si>
    <t>OT</t>
  </si>
  <si>
    <t xml:space="preserve">2-4 </t>
  </si>
  <si>
    <t>0-2</t>
  </si>
  <si>
    <t>Postgraduate</t>
  </si>
  <si>
    <t>55-64</t>
  </si>
  <si>
    <t>RA</t>
  </si>
  <si>
    <t>M</t>
  </si>
  <si>
    <t>20-29</t>
  </si>
  <si>
    <t>SN</t>
  </si>
  <si>
    <t>2-4</t>
  </si>
  <si>
    <t>CIL RN</t>
  </si>
  <si>
    <t>CIL RN - Community integrated lead registered nurse</t>
  </si>
  <si>
    <t>35-44</t>
  </si>
  <si>
    <t>10-19</t>
  </si>
  <si>
    <t>AP - Associate Practitioner</t>
  </si>
  <si>
    <t>PT - Physio</t>
  </si>
  <si>
    <t>OT - Occupational Therapist</t>
  </si>
  <si>
    <t>RA - Rehab Assistant</t>
  </si>
  <si>
    <t>HCA - Healthcare Assistant</t>
  </si>
  <si>
    <t>SN - Staff nurse</t>
  </si>
  <si>
    <t>HCA/SN</t>
  </si>
  <si>
    <t>(14) A1</t>
  </si>
  <si>
    <t>(13) A2</t>
  </si>
  <si>
    <t>(11) A4</t>
  </si>
  <si>
    <t>(10) A5</t>
  </si>
  <si>
    <t>(9) A6</t>
  </si>
  <si>
    <t>(8) A7</t>
  </si>
  <si>
    <t>(7) A8</t>
  </si>
  <si>
    <t>(6) A9</t>
  </si>
  <si>
    <t>(5) A10</t>
  </si>
  <si>
    <t>(4) A11</t>
  </si>
  <si>
    <t>(12) A12</t>
  </si>
  <si>
    <t>(2) A13</t>
  </si>
  <si>
    <t>(1) A14</t>
  </si>
  <si>
    <t>A3</t>
  </si>
  <si>
    <t>KAT Pre</t>
  </si>
  <si>
    <t>KAT Post</t>
  </si>
  <si>
    <t>(A1) 14</t>
  </si>
  <si>
    <t>(A2) 13</t>
  </si>
  <si>
    <t>(A4) 11</t>
  </si>
  <si>
    <t>(A5) 10</t>
  </si>
  <si>
    <t>(A6) 9</t>
  </si>
  <si>
    <t>(A7) 8</t>
  </si>
  <si>
    <t>(A8) 7</t>
  </si>
  <si>
    <t>(A9) 6</t>
  </si>
  <si>
    <t>(A10) 5</t>
  </si>
  <si>
    <t>(A11) 4</t>
  </si>
  <si>
    <t>(A12) 12</t>
  </si>
  <si>
    <t>(A13) 2</t>
  </si>
  <si>
    <t>(A14) 1</t>
  </si>
  <si>
    <t>PRE Partnership</t>
  </si>
  <si>
    <t>PRE Cooperation</t>
  </si>
  <si>
    <t>PRE Coordination</t>
  </si>
  <si>
    <t>POST Coordination</t>
  </si>
  <si>
    <t>POST Cooperation</t>
  </si>
  <si>
    <t>POST Partnership</t>
  </si>
  <si>
    <t>(A3)</t>
  </si>
  <si>
    <t>PRE TPART</t>
  </si>
  <si>
    <t>PRE Tcoop</t>
  </si>
  <si>
    <t>PRE TCOOR</t>
  </si>
  <si>
    <t>PRE TAITCS</t>
  </si>
  <si>
    <t>POST TPART</t>
  </si>
  <si>
    <t>POST TCOOP</t>
  </si>
  <si>
    <t>POST TCOOR</t>
  </si>
  <si>
    <t>POST TAITCS</t>
  </si>
  <si>
    <t>Physiotherapist</t>
  </si>
  <si>
    <t>Rehab Assistant</t>
  </si>
  <si>
    <t>Associate Practitioner</t>
  </si>
  <si>
    <t>Integrated Lead RN</t>
  </si>
  <si>
    <t>Male</t>
  </si>
  <si>
    <t>Female</t>
  </si>
  <si>
    <t>Under 2</t>
  </si>
  <si>
    <t>5-9</t>
  </si>
  <si>
    <t>Clinical years' experience</t>
  </si>
  <si>
    <t>Nurse</t>
  </si>
  <si>
    <t>n</t>
  </si>
  <si>
    <t>%</t>
  </si>
  <si>
    <t>N</t>
  </si>
  <si>
    <t>Healthcare Assistant **</t>
  </si>
  <si>
    <t>Occupational Therapist*</t>
  </si>
  <si>
    <t>Participant</t>
  </si>
  <si>
    <t>PreKAT</t>
  </si>
  <si>
    <t>PostKAT</t>
  </si>
  <si>
    <t>RN</t>
  </si>
  <si>
    <t>HCA</t>
  </si>
  <si>
    <t>IL RN</t>
  </si>
  <si>
    <t>Median</t>
  </si>
  <si>
    <t>Personal Comp</t>
  </si>
  <si>
    <t>Priority</t>
  </si>
  <si>
    <t>Impact</t>
  </si>
  <si>
    <t>Responsibility</t>
  </si>
  <si>
    <t>Confidence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</si>
</sst>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</font>
    <font>
      <sz val="9"/>
      <color indexed="8"/>
      <name val="Arial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dotted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dotted">
        <color indexed="8"/>
      </bottom>
      <diagonal/>
    </border>
    <border>
      <left style="thick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ck">
        <color indexed="8"/>
      </right>
      <top style="dotted">
        <color indexed="8"/>
      </top>
      <bottom style="dotted">
        <color indexed="8"/>
      </bottom>
      <diagonal/>
    </border>
    <border>
      <left style="thick">
        <color indexed="8"/>
      </left>
      <right style="thin">
        <color indexed="8"/>
      </right>
      <top style="dotted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dotted">
        <color indexed="8"/>
      </top>
      <bottom style="thick">
        <color indexed="8"/>
      </bottom>
      <diagonal/>
    </border>
    <border>
      <left style="thin">
        <color indexed="8"/>
      </left>
      <right/>
      <top style="thick">
        <color indexed="8"/>
      </top>
      <bottom/>
      <diagonal/>
    </border>
    <border>
      <left/>
      <right style="thin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dotted">
        <color indexed="8"/>
      </bottom>
      <diagonal/>
    </border>
    <border>
      <left style="thick">
        <color indexed="8"/>
      </left>
      <right style="thick">
        <color indexed="8"/>
      </right>
      <top style="dotted">
        <color indexed="8"/>
      </top>
      <bottom style="dotted">
        <color indexed="8"/>
      </bottom>
      <diagonal/>
    </border>
    <border>
      <left style="thick">
        <color indexed="8"/>
      </left>
      <right style="thick">
        <color indexed="8"/>
      </right>
      <top style="dotted">
        <color indexed="8"/>
      </top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</borders>
  <cellStyleXfs count="2">
    <xf numFmtId="0" fontId="0" fillId="0" borderId="0"/>
    <xf numFmtId="0" fontId="3" fillId="0" borderId="0"/>
  </cellStyleXfs>
  <cellXfs count="6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1" xfId="0" applyBorder="1"/>
    <xf numFmtId="0" fontId="1" fillId="0" borderId="2" xfId="0" applyFont="1" applyBorder="1" applyAlignment="1">
      <alignment wrapText="1"/>
    </xf>
    <xf numFmtId="0" fontId="1" fillId="0" borderId="2" xfId="0" applyFont="1" applyBorder="1" applyAlignment="1"/>
    <xf numFmtId="0" fontId="1" fillId="0" borderId="2" xfId="0" applyFont="1" applyBorder="1"/>
    <xf numFmtId="0" fontId="1" fillId="0" borderId="3" xfId="0" applyFont="1" applyBorder="1" applyAlignment="1">
      <alignment wrapText="1"/>
    </xf>
    <xf numFmtId="0" fontId="0" fillId="0" borderId="1" xfId="0" applyBorder="1" applyAlignment="1"/>
    <xf numFmtId="0" fontId="1" fillId="0" borderId="3" xfId="0" applyFont="1" applyBorder="1" applyAlignment="1"/>
    <xf numFmtId="49" fontId="0" fillId="0" borderId="0" xfId="0" applyNumberFormat="1"/>
    <xf numFmtId="49" fontId="1" fillId="0" borderId="2" xfId="0" applyNumberFormat="1" applyFont="1" applyBorder="1" applyAlignment="1">
      <alignment wrapText="1"/>
    </xf>
    <xf numFmtId="49" fontId="0" fillId="0" borderId="0" xfId="0" applyNumberFormat="1" applyAlignment="1">
      <alignment wrapText="1"/>
    </xf>
    <xf numFmtId="0" fontId="0" fillId="0" borderId="0" xfId="0" applyFill="1" applyBorder="1" applyAlignment="1"/>
    <xf numFmtId="0" fontId="0" fillId="0" borderId="0" xfId="0" applyFill="1" applyBorder="1"/>
    <xf numFmtId="0" fontId="2" fillId="2" borderId="0" xfId="0" applyFont="1" applyFill="1"/>
    <xf numFmtId="0" fontId="0" fillId="2" borderId="0" xfId="0" applyFill="1" applyAlignment="1"/>
    <xf numFmtId="0" fontId="0" fillId="2" borderId="0" xfId="0" applyFill="1"/>
    <xf numFmtId="49" fontId="0" fillId="0" borderId="0" xfId="0" applyNumberFormat="1" applyFill="1"/>
    <xf numFmtId="0" fontId="0" fillId="0" borderId="0" xfId="0" applyFill="1" applyAlignment="1">
      <alignment wrapText="1"/>
    </xf>
    <xf numFmtId="0" fontId="0" fillId="0" borderId="0" xfId="0" applyFill="1"/>
    <xf numFmtId="0" fontId="3" fillId="0" borderId="0" xfId="1"/>
    <xf numFmtId="164" fontId="4" fillId="0" borderId="10" xfId="1" applyNumberFormat="1" applyFont="1" applyBorder="1" applyAlignment="1">
      <alignment horizontal="right" vertical="center"/>
    </xf>
    <xf numFmtId="164" fontId="4" fillId="0" borderId="11" xfId="1" applyNumberFormat="1" applyFont="1" applyBorder="1" applyAlignment="1">
      <alignment horizontal="right" vertical="center"/>
    </xf>
    <xf numFmtId="164" fontId="4" fillId="0" borderId="13" xfId="1" applyNumberFormat="1" applyFont="1" applyBorder="1" applyAlignment="1">
      <alignment horizontal="right" vertical="center"/>
    </xf>
    <xf numFmtId="164" fontId="4" fillId="0" borderId="14" xfId="1" applyNumberFormat="1" applyFont="1" applyBorder="1" applyAlignment="1">
      <alignment horizontal="right" vertical="center"/>
    </xf>
    <xf numFmtId="164" fontId="4" fillId="0" borderId="16" xfId="1" applyNumberFormat="1" applyFont="1" applyBorder="1" applyAlignment="1">
      <alignment horizontal="right" vertical="center"/>
    </xf>
    <xf numFmtId="164" fontId="4" fillId="0" borderId="17" xfId="1" applyNumberFormat="1" applyFont="1" applyBorder="1" applyAlignment="1">
      <alignment horizontal="right" vertical="center"/>
    </xf>
    <xf numFmtId="164" fontId="4" fillId="0" borderId="19" xfId="1" applyNumberFormat="1" applyFont="1" applyBorder="1" applyAlignment="1">
      <alignment horizontal="right" vertical="center"/>
    </xf>
    <xf numFmtId="164" fontId="4" fillId="0" borderId="20" xfId="1" applyNumberFormat="1" applyFont="1" applyBorder="1" applyAlignment="1">
      <alignment horizontal="right" vertical="center"/>
    </xf>
    <xf numFmtId="9" fontId="4" fillId="0" borderId="12" xfId="1" applyNumberFormat="1" applyFont="1" applyBorder="1" applyAlignment="1">
      <alignment horizontal="right" vertical="center"/>
    </xf>
    <xf numFmtId="9" fontId="4" fillId="0" borderId="13" xfId="1" applyNumberFormat="1" applyFont="1" applyBorder="1" applyAlignment="1">
      <alignment horizontal="right" vertical="center"/>
    </xf>
    <xf numFmtId="9" fontId="4" fillId="0" borderId="15" xfId="1" applyNumberFormat="1" applyFont="1" applyBorder="1" applyAlignment="1">
      <alignment horizontal="right" vertical="center"/>
    </xf>
    <xf numFmtId="9" fontId="4" fillId="0" borderId="16" xfId="1" applyNumberFormat="1" applyFont="1" applyBorder="1" applyAlignment="1">
      <alignment horizontal="right" vertical="center"/>
    </xf>
    <xf numFmtId="9" fontId="4" fillId="0" borderId="18" xfId="1" applyNumberFormat="1" applyFont="1" applyBorder="1" applyAlignment="1">
      <alignment horizontal="right" vertical="center"/>
    </xf>
    <xf numFmtId="9" fontId="4" fillId="0" borderId="19" xfId="1" applyNumberFormat="1" applyFont="1" applyBorder="1" applyAlignment="1">
      <alignment horizontal="right" vertical="center"/>
    </xf>
    <xf numFmtId="9" fontId="4" fillId="0" borderId="9" xfId="1" applyNumberFormat="1" applyFont="1" applyBorder="1" applyAlignment="1">
      <alignment horizontal="right" vertical="center"/>
    </xf>
    <xf numFmtId="9" fontId="4" fillId="0" borderId="10" xfId="1" applyNumberFormat="1" applyFont="1" applyBorder="1" applyAlignment="1">
      <alignment horizontal="right" vertical="center"/>
    </xf>
    <xf numFmtId="0" fontId="5" fillId="0" borderId="23" xfId="1" applyFont="1" applyBorder="1" applyAlignment="1">
      <alignment horizontal="center" wrapText="1"/>
    </xf>
    <xf numFmtId="0" fontId="5" fillId="0" borderId="24" xfId="1" applyFont="1" applyBorder="1" applyAlignment="1">
      <alignment horizontal="center" wrapText="1"/>
    </xf>
    <xf numFmtId="0" fontId="5" fillId="0" borderId="25" xfId="1" applyFont="1" applyBorder="1" applyAlignment="1">
      <alignment horizontal="center" wrapText="1"/>
    </xf>
    <xf numFmtId="0" fontId="4" fillId="0" borderId="26" xfId="1" applyFont="1" applyBorder="1" applyAlignment="1">
      <alignment horizontal="left" vertical="top" wrapText="1"/>
    </xf>
    <xf numFmtId="0" fontId="4" fillId="0" borderId="27" xfId="1" applyFont="1" applyBorder="1" applyAlignment="1">
      <alignment horizontal="left" vertical="top" wrapText="1"/>
    </xf>
    <xf numFmtId="0" fontId="4" fillId="0" borderId="28" xfId="1" applyFont="1" applyBorder="1" applyAlignment="1">
      <alignment horizontal="left" vertical="top" wrapText="1"/>
    </xf>
    <xf numFmtId="0" fontId="4" fillId="0" borderId="29" xfId="1" applyFont="1" applyBorder="1" applyAlignment="1">
      <alignment horizontal="left" vertical="top" wrapText="1"/>
    </xf>
    <xf numFmtId="0" fontId="7" fillId="0" borderId="0" xfId="0" applyFont="1"/>
    <xf numFmtId="0" fontId="0" fillId="3" borderId="0" xfId="0" applyFill="1"/>
    <xf numFmtId="0" fontId="7" fillId="3" borderId="0" xfId="0" applyFont="1" applyFill="1"/>
    <xf numFmtId="0" fontId="6" fillId="0" borderId="10" xfId="1" applyFont="1" applyBorder="1" applyAlignment="1">
      <alignment horizontal="center" wrapText="1"/>
    </xf>
    <xf numFmtId="0" fontId="6" fillId="0" borderId="21" xfId="1" applyFont="1" applyBorder="1" applyAlignment="1">
      <alignment horizontal="center" wrapText="1"/>
    </xf>
    <xf numFmtId="0" fontId="6" fillId="0" borderId="5" xfId="1" applyFont="1" applyBorder="1" applyAlignment="1">
      <alignment horizontal="center" wrapText="1"/>
    </xf>
    <xf numFmtId="0" fontId="5" fillId="0" borderId="4" xfId="1" applyFont="1" applyBorder="1" applyAlignment="1">
      <alignment horizontal="left" vertical="top" wrapText="1"/>
    </xf>
    <xf numFmtId="0" fontId="4" fillId="0" borderId="6" xfId="1" applyFont="1" applyBorder="1" applyAlignment="1">
      <alignment horizontal="left" vertical="top" wrapText="1"/>
    </xf>
    <xf numFmtId="0" fontId="4" fillId="0" borderId="7" xfId="1" applyFont="1" applyBorder="1" applyAlignment="1">
      <alignment horizontal="left" vertical="top" wrapText="1"/>
    </xf>
    <xf numFmtId="0" fontId="5" fillId="0" borderId="6" xfId="1" applyFont="1" applyBorder="1" applyAlignment="1">
      <alignment horizontal="left" vertical="top" wrapText="1"/>
    </xf>
    <xf numFmtId="0" fontId="4" fillId="0" borderId="4" xfId="1" applyFont="1" applyBorder="1" applyAlignment="1">
      <alignment horizontal="left" wrapText="1"/>
    </xf>
    <xf numFmtId="0" fontId="4" fillId="0" borderId="5" xfId="1" applyFont="1" applyBorder="1" applyAlignment="1">
      <alignment horizontal="left" wrapText="1"/>
    </xf>
    <xf numFmtId="0" fontId="4" fillId="0" borderId="7" xfId="1" applyFont="1" applyBorder="1" applyAlignment="1">
      <alignment horizontal="left" wrapText="1"/>
    </xf>
    <xf numFmtId="0" fontId="4" fillId="0" borderId="8" xfId="1" applyFont="1" applyBorder="1" applyAlignment="1">
      <alignment horizontal="left" wrapText="1"/>
    </xf>
    <xf numFmtId="0" fontId="6" fillId="0" borderId="9" xfId="1" applyFont="1" applyBorder="1" applyAlignment="1">
      <alignment horizontal="center" wrapText="1"/>
    </xf>
    <xf numFmtId="0" fontId="6" fillId="0" borderId="22" xfId="1" applyFont="1" applyBorder="1" applyAlignment="1">
      <alignment horizontal="center" wrapText="1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E54"/>
  <sheetViews>
    <sheetView tabSelected="1" topLeftCell="A7" workbookViewId="0">
      <pane xSplit="5" topLeftCell="F1" activePane="topRight" state="frozen"/>
      <selection pane="topRight" activeCell="O38" sqref="O38"/>
    </sheetView>
  </sheetViews>
  <sheetFormatPr defaultRowHeight="15" x14ac:dyDescent="0.25"/>
  <cols>
    <col min="1" max="1" width="10.28515625" customWidth="1"/>
    <col min="2" max="2" width="5.7109375" bestFit="1" customWidth="1"/>
    <col min="3" max="3" width="7.7109375" bestFit="1" customWidth="1"/>
    <col min="4" max="4" width="7.7109375" customWidth="1"/>
    <col min="5" max="5" width="11" style="10" bestFit="1" customWidth="1"/>
    <col min="6" max="6" width="20.5703125" style="1" customWidth="1"/>
    <col min="7" max="7" width="4.7109375" style="8" customWidth="1"/>
    <col min="8" max="8" width="5.28515625" style="2" customWidth="1"/>
    <col min="9" max="9" width="4.7109375" style="2" customWidth="1"/>
    <col min="10" max="10" width="5.28515625" customWidth="1"/>
    <col min="11" max="11" width="4.85546875" customWidth="1"/>
    <col min="12" max="12" width="5" customWidth="1"/>
    <col min="13" max="13" width="4.42578125" customWidth="1"/>
    <col min="14" max="14" width="4.7109375" customWidth="1"/>
    <col min="15" max="15" width="4.5703125" customWidth="1"/>
    <col min="16" max="17" width="5" customWidth="1"/>
    <col min="18" max="18" width="5.140625" customWidth="1"/>
    <col min="19" max="19" width="4.7109375" customWidth="1"/>
    <col min="20" max="20" width="5" customWidth="1"/>
    <col min="21" max="21" width="5.5703125" bestFit="1" customWidth="1"/>
    <col min="22" max="22" width="5.28515625" customWidth="1"/>
    <col min="23" max="23" width="4.5703125" customWidth="1"/>
    <col min="24" max="24" width="5" customWidth="1"/>
    <col min="25" max="25" width="4.85546875" customWidth="1"/>
    <col min="26" max="26" width="5" customWidth="1"/>
    <col min="27" max="27" width="4.7109375" customWidth="1"/>
    <col min="28" max="28" width="4.5703125" customWidth="1"/>
    <col min="29" max="29" width="5.140625" customWidth="1"/>
    <col min="30" max="30" width="5" customWidth="1"/>
    <col min="31" max="32" width="4.5703125" customWidth="1"/>
    <col min="33" max="33" width="6.85546875" customWidth="1"/>
    <col min="35" max="35" width="7.7109375" customWidth="1"/>
    <col min="36" max="36" width="7.28515625" customWidth="1"/>
    <col min="37" max="37" width="9.140625" customWidth="1"/>
    <col min="38" max="38" width="10.42578125" customWidth="1"/>
    <col min="39" max="39" width="9.140625" style="3"/>
    <col min="40" max="47" width="3.42578125" bestFit="1" customWidth="1"/>
    <col min="48" max="51" width="4.42578125" bestFit="1" customWidth="1"/>
    <col min="52" max="52" width="6" bestFit="1" customWidth="1"/>
    <col min="56" max="56" width="13.28515625" customWidth="1"/>
    <col min="57" max="57" width="11" customWidth="1"/>
  </cols>
  <sheetData>
    <row r="2" spans="1:57" x14ac:dyDescent="0.25">
      <c r="G2" s="8" t="s">
        <v>43</v>
      </c>
      <c r="M2" t="s">
        <v>44</v>
      </c>
      <c r="R2" t="s">
        <v>46</v>
      </c>
      <c r="T2" t="s">
        <v>45</v>
      </c>
      <c r="U2" t="s">
        <v>47</v>
      </c>
    </row>
    <row r="3" spans="1:57" s="6" customFormat="1" ht="45.75" customHeight="1" x14ac:dyDescent="0.25">
      <c r="A3" s="4" t="s">
        <v>0</v>
      </c>
      <c r="B3" s="4" t="s">
        <v>39</v>
      </c>
      <c r="C3" s="4" t="s">
        <v>1</v>
      </c>
      <c r="D3" s="4" t="s">
        <v>2</v>
      </c>
      <c r="E3" s="11" t="s">
        <v>3</v>
      </c>
      <c r="F3" s="4" t="s">
        <v>4</v>
      </c>
      <c r="G3" s="9" t="s">
        <v>11</v>
      </c>
      <c r="H3" s="4" t="s">
        <v>12</v>
      </c>
      <c r="I3" s="5" t="s">
        <v>13</v>
      </c>
      <c r="J3" s="4" t="s">
        <v>14</v>
      </c>
      <c r="K3" s="4" t="s">
        <v>15</v>
      </c>
      <c r="L3" s="4" t="s">
        <v>16</v>
      </c>
      <c r="M3" s="4" t="s">
        <v>17</v>
      </c>
      <c r="N3" s="4" t="s">
        <v>18</v>
      </c>
      <c r="O3" s="4" t="s">
        <v>19</v>
      </c>
      <c r="P3" s="4" t="s">
        <v>20</v>
      </c>
      <c r="Q3" s="4" t="s">
        <v>21</v>
      </c>
      <c r="R3" s="4" t="s">
        <v>22</v>
      </c>
      <c r="S3" s="4" t="s">
        <v>23</v>
      </c>
      <c r="T3" s="4" t="s">
        <v>24</v>
      </c>
      <c r="U3" s="4" t="s">
        <v>25</v>
      </c>
      <c r="V3" s="4" t="s">
        <v>26</v>
      </c>
      <c r="W3" s="4" t="s">
        <v>27</v>
      </c>
      <c r="X3" s="4" t="s">
        <v>28</v>
      </c>
      <c r="Y3" s="4" t="s">
        <v>29</v>
      </c>
      <c r="Z3" s="4" t="s">
        <v>30</v>
      </c>
      <c r="AA3" s="4" t="s">
        <v>31</v>
      </c>
      <c r="AB3" s="4" t="s">
        <v>32</v>
      </c>
      <c r="AC3" s="4" t="s">
        <v>33</v>
      </c>
      <c r="AD3" s="4" t="s">
        <v>34</v>
      </c>
      <c r="AE3" s="4" t="s">
        <v>35</v>
      </c>
      <c r="AF3" s="4" t="s">
        <v>36</v>
      </c>
      <c r="AG3" s="4" t="s">
        <v>5</v>
      </c>
      <c r="AH3" s="4" t="s">
        <v>6</v>
      </c>
      <c r="AI3" s="4" t="s">
        <v>7</v>
      </c>
      <c r="AJ3" s="4" t="s">
        <v>8</v>
      </c>
      <c r="AK3" s="4" t="s">
        <v>9</v>
      </c>
      <c r="AL3" s="4" t="s">
        <v>10</v>
      </c>
      <c r="AM3" s="7" t="s">
        <v>52</v>
      </c>
      <c r="AN3" s="6" t="s">
        <v>12</v>
      </c>
      <c r="AO3" s="6" t="s">
        <v>13</v>
      </c>
      <c r="AP3" s="6" t="s">
        <v>14</v>
      </c>
      <c r="AQ3" s="6" t="s">
        <v>15</v>
      </c>
      <c r="AR3" s="6" t="s">
        <v>16</v>
      </c>
      <c r="AS3" s="6" t="s">
        <v>17</v>
      </c>
      <c r="AT3" s="6" t="s">
        <v>18</v>
      </c>
      <c r="AU3" s="6" t="s">
        <v>19</v>
      </c>
      <c r="AV3" s="6" t="s">
        <v>20</v>
      </c>
      <c r="AW3" s="6" t="s">
        <v>21</v>
      </c>
      <c r="AX3" s="6" t="s">
        <v>22</v>
      </c>
      <c r="AY3" s="6" t="s">
        <v>23</v>
      </c>
      <c r="AZ3" s="4" t="s">
        <v>48</v>
      </c>
      <c r="BA3" s="4" t="s">
        <v>141</v>
      </c>
      <c r="BB3" s="6" t="s">
        <v>142</v>
      </c>
      <c r="BC3" s="6" t="s">
        <v>143</v>
      </c>
      <c r="BD3" s="6" t="s">
        <v>144</v>
      </c>
      <c r="BE3" s="6" t="s">
        <v>145</v>
      </c>
    </row>
    <row r="4" spans="1:57" ht="30" x14ac:dyDescent="0.25">
      <c r="A4" t="s">
        <v>75</v>
      </c>
      <c r="B4" t="s">
        <v>40</v>
      </c>
      <c r="C4" t="s">
        <v>37</v>
      </c>
      <c r="D4" t="s">
        <v>38</v>
      </c>
      <c r="E4" s="10" t="s">
        <v>41</v>
      </c>
      <c r="F4" s="1" t="s">
        <v>42</v>
      </c>
      <c r="G4" s="8">
        <v>0</v>
      </c>
      <c r="H4" s="2">
        <v>0</v>
      </c>
      <c r="I4" s="2">
        <v>1</v>
      </c>
      <c r="J4" s="2">
        <v>1</v>
      </c>
      <c r="K4" s="2">
        <v>1</v>
      </c>
      <c r="L4" s="2">
        <v>1</v>
      </c>
      <c r="M4" s="2">
        <v>1</v>
      </c>
      <c r="N4" s="2">
        <v>0</v>
      </c>
      <c r="O4" s="2">
        <v>1</v>
      </c>
      <c r="P4" s="2">
        <v>1</v>
      </c>
      <c r="Q4" s="2">
        <v>0</v>
      </c>
      <c r="R4" s="2">
        <v>1</v>
      </c>
      <c r="S4" s="2">
        <v>1</v>
      </c>
      <c r="T4" s="2">
        <v>1</v>
      </c>
      <c r="U4" s="2">
        <v>0</v>
      </c>
      <c r="V4" s="2">
        <v>1</v>
      </c>
      <c r="W4" s="2">
        <v>1</v>
      </c>
      <c r="X4" s="2">
        <v>0</v>
      </c>
      <c r="Y4" s="2">
        <v>0</v>
      </c>
      <c r="Z4" s="2">
        <v>1</v>
      </c>
      <c r="AA4" s="2">
        <v>1</v>
      </c>
      <c r="AB4" s="2">
        <v>1</v>
      </c>
      <c r="AC4" s="2">
        <v>1</v>
      </c>
      <c r="AD4" s="2">
        <v>1</v>
      </c>
      <c r="AE4" s="2">
        <v>1</v>
      </c>
      <c r="AF4" s="2">
        <v>1</v>
      </c>
      <c r="AG4" s="2">
        <v>19</v>
      </c>
      <c r="AH4" s="2">
        <v>4</v>
      </c>
      <c r="AI4" s="2">
        <v>3</v>
      </c>
      <c r="AJ4" s="2">
        <v>2</v>
      </c>
      <c r="AK4" s="2">
        <v>1</v>
      </c>
      <c r="AL4" s="2">
        <v>9</v>
      </c>
      <c r="AM4" s="3">
        <v>4</v>
      </c>
      <c r="AN4">
        <v>4</v>
      </c>
      <c r="AO4">
        <v>4</v>
      </c>
      <c r="AP4">
        <v>3</v>
      </c>
      <c r="AQ4">
        <v>4</v>
      </c>
      <c r="AR4">
        <v>3</v>
      </c>
      <c r="AS4">
        <v>4</v>
      </c>
      <c r="AT4">
        <v>2</v>
      </c>
      <c r="AU4">
        <v>3</v>
      </c>
      <c r="AV4">
        <v>3</v>
      </c>
      <c r="AW4">
        <v>3</v>
      </c>
      <c r="AX4">
        <v>3</v>
      </c>
      <c r="AY4">
        <v>4</v>
      </c>
      <c r="AZ4" s="46">
        <f t="shared" ref="AZ4:AZ17" si="0">SUM(AM4:AY4)</f>
        <v>44</v>
      </c>
      <c r="BA4">
        <f>SUM(AM4:AO4)</f>
        <v>12</v>
      </c>
      <c r="BB4">
        <f>SUM(AP4:AR4)</f>
        <v>10</v>
      </c>
      <c r="BC4">
        <f>SUM(AS4:AU4)</f>
        <v>9</v>
      </c>
      <c r="BD4">
        <f>SUM(AV4:AW4)</f>
        <v>6</v>
      </c>
      <c r="BE4">
        <f>SUM(AX4:AY4)</f>
        <v>7</v>
      </c>
    </row>
    <row r="5" spans="1:57" x14ac:dyDescent="0.25">
      <c r="A5" t="s">
        <v>76</v>
      </c>
      <c r="B5" t="s">
        <v>49</v>
      </c>
      <c r="C5" t="s">
        <v>37</v>
      </c>
      <c r="D5" t="s">
        <v>50</v>
      </c>
      <c r="E5" s="10" t="s">
        <v>55</v>
      </c>
      <c r="F5" s="1" t="s">
        <v>51</v>
      </c>
      <c r="G5" s="8">
        <v>1</v>
      </c>
      <c r="H5" s="16"/>
      <c r="I5" s="2">
        <v>1</v>
      </c>
      <c r="J5" s="2">
        <v>1</v>
      </c>
      <c r="K5" s="2">
        <v>1</v>
      </c>
      <c r="L5" s="2">
        <v>1</v>
      </c>
      <c r="M5" s="2">
        <v>0</v>
      </c>
      <c r="N5" s="2">
        <v>1</v>
      </c>
      <c r="O5" s="2">
        <v>1</v>
      </c>
      <c r="P5" s="2">
        <v>1</v>
      </c>
      <c r="Q5" s="2">
        <v>0</v>
      </c>
      <c r="R5" s="2">
        <v>1</v>
      </c>
      <c r="S5" s="2">
        <v>1</v>
      </c>
      <c r="T5" s="2">
        <v>1</v>
      </c>
      <c r="U5" s="2">
        <v>1</v>
      </c>
      <c r="V5" s="2">
        <v>1</v>
      </c>
      <c r="W5" s="2">
        <v>1</v>
      </c>
      <c r="X5" s="2">
        <v>0</v>
      </c>
      <c r="Y5" s="2">
        <v>0</v>
      </c>
      <c r="Z5" s="2">
        <v>1</v>
      </c>
      <c r="AA5" s="2">
        <v>0</v>
      </c>
      <c r="AB5" s="2">
        <v>1</v>
      </c>
      <c r="AC5" s="2">
        <v>1</v>
      </c>
      <c r="AD5" s="2">
        <v>0</v>
      </c>
      <c r="AE5" s="2">
        <v>1</v>
      </c>
      <c r="AF5" s="2">
        <v>1</v>
      </c>
      <c r="AG5">
        <v>19</v>
      </c>
      <c r="AH5">
        <v>4</v>
      </c>
      <c r="AI5">
        <v>3</v>
      </c>
      <c r="AJ5">
        <v>2</v>
      </c>
      <c r="AK5">
        <v>1</v>
      </c>
      <c r="AL5">
        <v>8</v>
      </c>
      <c r="AM5" s="3">
        <v>3</v>
      </c>
      <c r="AN5">
        <v>3</v>
      </c>
      <c r="AO5">
        <v>3</v>
      </c>
      <c r="AP5">
        <v>3</v>
      </c>
      <c r="AQ5">
        <v>4</v>
      </c>
      <c r="AR5">
        <v>4</v>
      </c>
      <c r="AS5">
        <v>4</v>
      </c>
      <c r="AT5">
        <v>2</v>
      </c>
      <c r="AU5">
        <v>4</v>
      </c>
      <c r="AV5">
        <v>3</v>
      </c>
      <c r="AW5">
        <v>4</v>
      </c>
      <c r="AX5">
        <v>3</v>
      </c>
      <c r="AY5">
        <v>4</v>
      </c>
      <c r="AZ5" s="46">
        <f t="shared" si="0"/>
        <v>44</v>
      </c>
      <c r="BA5">
        <f t="shared" ref="BA5:BA17" si="1">SUM(AM5:AO5)</f>
        <v>9</v>
      </c>
      <c r="BB5">
        <f t="shared" ref="BB5:BB17" si="2">SUM(AP5:AR5)</f>
        <v>11</v>
      </c>
      <c r="BC5">
        <f t="shared" ref="BC5:BC17" si="3">SUM(AS5:AU5)</f>
        <v>10</v>
      </c>
      <c r="BD5">
        <f t="shared" ref="BD5:BD17" si="4">SUM(AV5:AW5)</f>
        <v>7</v>
      </c>
      <c r="BE5">
        <f t="shared" ref="BE5:BE17" si="5">SUM(AX5:AY5)</f>
        <v>7</v>
      </c>
    </row>
    <row r="6" spans="1:57" x14ac:dyDescent="0.25">
      <c r="A6" t="s">
        <v>88</v>
      </c>
      <c r="B6" t="s">
        <v>53</v>
      </c>
      <c r="C6" t="s">
        <v>37</v>
      </c>
      <c r="D6" t="s">
        <v>54</v>
      </c>
      <c r="E6" s="10" t="s">
        <v>56</v>
      </c>
      <c r="F6" s="1" t="s">
        <v>57</v>
      </c>
      <c r="G6" s="8">
        <v>1</v>
      </c>
      <c r="H6" s="2">
        <v>1</v>
      </c>
      <c r="I6" s="2">
        <v>0</v>
      </c>
      <c r="J6" s="13">
        <v>1</v>
      </c>
      <c r="K6" s="13">
        <v>1</v>
      </c>
      <c r="L6" s="13">
        <v>0</v>
      </c>
      <c r="M6" s="13">
        <v>0</v>
      </c>
      <c r="N6" s="13">
        <v>0</v>
      </c>
      <c r="O6" s="13">
        <v>1</v>
      </c>
      <c r="P6" s="13">
        <v>1</v>
      </c>
      <c r="Q6" s="13">
        <v>0</v>
      </c>
      <c r="R6" s="13">
        <v>1</v>
      </c>
      <c r="S6" s="13">
        <v>1</v>
      </c>
      <c r="T6" s="13">
        <v>1</v>
      </c>
      <c r="U6" s="13">
        <v>1</v>
      </c>
      <c r="V6" s="13">
        <v>0</v>
      </c>
      <c r="W6" s="13">
        <v>1</v>
      </c>
      <c r="X6" s="13">
        <v>0</v>
      </c>
      <c r="Y6" s="13">
        <v>0</v>
      </c>
      <c r="Z6" s="13">
        <v>1</v>
      </c>
      <c r="AA6" s="13">
        <v>0</v>
      </c>
      <c r="AB6" s="13">
        <v>1</v>
      </c>
      <c r="AC6" s="13">
        <v>1</v>
      </c>
      <c r="AD6" s="13">
        <v>0</v>
      </c>
      <c r="AE6" s="13">
        <v>1</v>
      </c>
      <c r="AF6" s="13">
        <v>1</v>
      </c>
      <c r="AG6">
        <v>16</v>
      </c>
      <c r="AH6">
        <v>4</v>
      </c>
      <c r="AI6">
        <v>2</v>
      </c>
      <c r="AJ6">
        <v>2</v>
      </c>
      <c r="AK6">
        <v>1</v>
      </c>
      <c r="AL6">
        <v>7</v>
      </c>
      <c r="AM6" s="3">
        <v>2</v>
      </c>
      <c r="AN6" s="14">
        <v>2</v>
      </c>
      <c r="AO6" s="14">
        <v>3</v>
      </c>
      <c r="AP6" s="14">
        <v>3</v>
      </c>
      <c r="AQ6" s="14">
        <v>4</v>
      </c>
      <c r="AR6" s="14">
        <v>4</v>
      </c>
      <c r="AS6" s="14">
        <v>4</v>
      </c>
      <c r="AT6" s="14">
        <v>2</v>
      </c>
      <c r="AU6" s="14">
        <v>4</v>
      </c>
      <c r="AV6" s="14">
        <v>4</v>
      </c>
      <c r="AW6" s="14">
        <v>4</v>
      </c>
      <c r="AX6" s="14">
        <v>3</v>
      </c>
      <c r="AY6" s="14">
        <v>3</v>
      </c>
      <c r="AZ6" s="46">
        <f t="shared" si="0"/>
        <v>42</v>
      </c>
      <c r="BA6">
        <f t="shared" si="1"/>
        <v>7</v>
      </c>
      <c r="BB6">
        <f t="shared" si="2"/>
        <v>11</v>
      </c>
      <c r="BC6">
        <f t="shared" si="3"/>
        <v>10</v>
      </c>
      <c r="BD6">
        <f t="shared" si="4"/>
        <v>8</v>
      </c>
      <c r="BE6">
        <f t="shared" si="5"/>
        <v>6</v>
      </c>
    </row>
    <row r="7" spans="1:57" x14ac:dyDescent="0.25">
      <c r="A7" t="s">
        <v>77</v>
      </c>
      <c r="B7" t="s">
        <v>58</v>
      </c>
      <c r="C7" t="s">
        <v>37</v>
      </c>
      <c r="D7" t="s">
        <v>59</v>
      </c>
      <c r="E7" s="18" t="s">
        <v>41</v>
      </c>
      <c r="F7" s="19" t="s">
        <v>51</v>
      </c>
      <c r="G7" s="8">
        <v>0</v>
      </c>
      <c r="H7" s="2">
        <v>1</v>
      </c>
      <c r="I7" s="2">
        <v>1</v>
      </c>
      <c r="J7" s="13">
        <v>1</v>
      </c>
      <c r="K7" s="13">
        <v>1</v>
      </c>
      <c r="L7" s="13">
        <v>0</v>
      </c>
      <c r="M7" s="13">
        <v>1</v>
      </c>
      <c r="N7" s="13">
        <v>1</v>
      </c>
      <c r="O7" s="13">
        <v>1</v>
      </c>
      <c r="P7" s="13">
        <v>1</v>
      </c>
      <c r="Q7" s="13">
        <v>0</v>
      </c>
      <c r="R7" s="13">
        <v>1</v>
      </c>
      <c r="S7" s="13">
        <v>0</v>
      </c>
      <c r="T7" s="13">
        <v>1</v>
      </c>
      <c r="U7" s="13">
        <v>1</v>
      </c>
      <c r="V7" s="13">
        <v>0</v>
      </c>
      <c r="W7" s="13">
        <v>0</v>
      </c>
      <c r="X7" s="13">
        <v>0</v>
      </c>
      <c r="Y7" s="13">
        <v>0</v>
      </c>
      <c r="Z7" s="13">
        <v>1</v>
      </c>
      <c r="AA7" s="13">
        <v>1</v>
      </c>
      <c r="AB7" s="13">
        <v>0</v>
      </c>
      <c r="AC7" s="13">
        <v>1</v>
      </c>
      <c r="AD7" s="13">
        <v>1</v>
      </c>
      <c r="AE7" s="13">
        <v>0</v>
      </c>
      <c r="AF7" s="13">
        <v>1</v>
      </c>
      <c r="AG7">
        <v>16</v>
      </c>
      <c r="AH7">
        <v>4</v>
      </c>
      <c r="AI7">
        <v>4</v>
      </c>
      <c r="AJ7">
        <v>1</v>
      </c>
      <c r="AK7">
        <v>1</v>
      </c>
      <c r="AL7">
        <v>6</v>
      </c>
      <c r="AM7" s="3">
        <v>3</v>
      </c>
      <c r="AN7" s="14">
        <v>3</v>
      </c>
      <c r="AO7" s="14">
        <v>4</v>
      </c>
      <c r="AP7" s="14">
        <v>4</v>
      </c>
      <c r="AQ7" s="14">
        <v>4</v>
      </c>
      <c r="AR7" s="14">
        <v>3</v>
      </c>
      <c r="AS7" s="14">
        <v>4</v>
      </c>
      <c r="AT7" s="14">
        <v>2</v>
      </c>
      <c r="AU7" s="14">
        <v>3</v>
      </c>
      <c r="AV7" s="14">
        <v>3</v>
      </c>
      <c r="AW7" s="14">
        <v>3</v>
      </c>
      <c r="AX7" s="14">
        <v>3</v>
      </c>
      <c r="AY7" s="14">
        <v>4</v>
      </c>
      <c r="AZ7" s="46">
        <f t="shared" si="0"/>
        <v>43</v>
      </c>
      <c r="BA7">
        <f t="shared" si="1"/>
        <v>10</v>
      </c>
      <c r="BB7">
        <f t="shared" si="2"/>
        <v>11</v>
      </c>
      <c r="BC7">
        <f t="shared" si="3"/>
        <v>9</v>
      </c>
      <c r="BD7">
        <f t="shared" si="4"/>
        <v>6</v>
      </c>
      <c r="BE7">
        <f t="shared" si="5"/>
        <v>7</v>
      </c>
    </row>
    <row r="8" spans="1:57" x14ac:dyDescent="0.25">
      <c r="A8" t="s">
        <v>78</v>
      </c>
      <c r="B8" t="s">
        <v>58</v>
      </c>
      <c r="C8" t="s">
        <v>60</v>
      </c>
      <c r="D8" t="s">
        <v>59</v>
      </c>
      <c r="E8" s="10" t="s">
        <v>61</v>
      </c>
      <c r="F8" s="1" t="s">
        <v>51</v>
      </c>
      <c r="G8" s="8">
        <v>0</v>
      </c>
      <c r="H8" s="2">
        <v>1</v>
      </c>
      <c r="I8" s="2">
        <v>1</v>
      </c>
      <c r="J8" s="13">
        <v>1</v>
      </c>
      <c r="K8" s="13">
        <v>0</v>
      </c>
      <c r="L8" s="13">
        <v>0</v>
      </c>
      <c r="M8" s="13">
        <v>1</v>
      </c>
      <c r="N8" s="13">
        <v>0</v>
      </c>
      <c r="O8" s="13">
        <v>1</v>
      </c>
      <c r="P8" s="13">
        <v>1</v>
      </c>
      <c r="Q8" s="13">
        <v>1</v>
      </c>
      <c r="R8" s="13">
        <v>0</v>
      </c>
      <c r="S8" s="13">
        <v>1</v>
      </c>
      <c r="T8" s="13">
        <v>0</v>
      </c>
      <c r="U8" s="13">
        <v>1</v>
      </c>
      <c r="V8" s="13">
        <v>1</v>
      </c>
      <c r="W8" s="13">
        <v>1</v>
      </c>
      <c r="X8" s="13">
        <v>0</v>
      </c>
      <c r="Y8" s="13">
        <v>1</v>
      </c>
      <c r="Z8" s="13">
        <v>1</v>
      </c>
      <c r="AA8" s="13">
        <v>1</v>
      </c>
      <c r="AB8" s="13">
        <v>1</v>
      </c>
      <c r="AC8" s="13">
        <v>1</v>
      </c>
      <c r="AD8" s="13">
        <v>1</v>
      </c>
      <c r="AE8" s="13">
        <v>0</v>
      </c>
      <c r="AF8" s="13">
        <v>1</v>
      </c>
      <c r="AG8">
        <v>18</v>
      </c>
      <c r="AH8">
        <v>3</v>
      </c>
      <c r="AI8">
        <v>4</v>
      </c>
      <c r="AJ8">
        <v>1</v>
      </c>
      <c r="AK8">
        <v>0</v>
      </c>
      <c r="AL8">
        <v>10</v>
      </c>
      <c r="AM8" s="3">
        <v>3</v>
      </c>
      <c r="AN8" s="14">
        <v>2</v>
      </c>
      <c r="AO8" s="14">
        <v>2</v>
      </c>
      <c r="AP8" s="14">
        <v>4</v>
      </c>
      <c r="AQ8" s="14">
        <v>4</v>
      </c>
      <c r="AR8" s="14">
        <v>4</v>
      </c>
      <c r="AS8" s="14">
        <v>4</v>
      </c>
      <c r="AT8" s="14">
        <v>2</v>
      </c>
      <c r="AU8" s="14">
        <v>4</v>
      </c>
      <c r="AV8" s="14">
        <v>3</v>
      </c>
      <c r="AW8" s="14">
        <v>3</v>
      </c>
      <c r="AX8" s="14">
        <v>3</v>
      </c>
      <c r="AY8" s="14">
        <v>3</v>
      </c>
      <c r="AZ8" s="46">
        <f t="shared" si="0"/>
        <v>41</v>
      </c>
      <c r="BA8">
        <f t="shared" si="1"/>
        <v>7</v>
      </c>
      <c r="BB8">
        <f t="shared" si="2"/>
        <v>12</v>
      </c>
      <c r="BC8">
        <f t="shared" si="3"/>
        <v>10</v>
      </c>
      <c r="BD8">
        <f t="shared" si="4"/>
        <v>6</v>
      </c>
      <c r="BE8">
        <f t="shared" si="5"/>
        <v>6</v>
      </c>
    </row>
    <row r="9" spans="1:57" ht="30" x14ac:dyDescent="0.25">
      <c r="A9" t="s">
        <v>79</v>
      </c>
      <c r="B9" t="s">
        <v>58</v>
      </c>
      <c r="C9" t="s">
        <v>37</v>
      </c>
      <c r="D9" t="s">
        <v>38</v>
      </c>
      <c r="E9" s="10" t="s">
        <v>61</v>
      </c>
      <c r="F9" s="1" t="s">
        <v>42</v>
      </c>
      <c r="G9" s="8">
        <v>1</v>
      </c>
      <c r="H9" s="2">
        <v>1</v>
      </c>
      <c r="I9" s="2">
        <v>0</v>
      </c>
      <c r="J9" s="13">
        <v>1</v>
      </c>
      <c r="K9" s="17"/>
      <c r="L9" s="13">
        <v>1</v>
      </c>
      <c r="M9" s="13">
        <v>0</v>
      </c>
      <c r="N9" s="13">
        <v>1</v>
      </c>
      <c r="O9" s="13">
        <v>1</v>
      </c>
      <c r="P9" s="13">
        <v>1</v>
      </c>
      <c r="Q9" s="13">
        <v>0</v>
      </c>
      <c r="R9" s="13">
        <v>1</v>
      </c>
      <c r="S9" s="13">
        <v>1</v>
      </c>
      <c r="T9" s="13">
        <v>1</v>
      </c>
      <c r="U9" s="13">
        <v>0</v>
      </c>
      <c r="V9" s="13">
        <v>0</v>
      </c>
      <c r="W9" s="13">
        <v>1</v>
      </c>
      <c r="X9" s="13">
        <v>0</v>
      </c>
      <c r="Y9" s="13">
        <v>0</v>
      </c>
      <c r="Z9" s="13">
        <v>1</v>
      </c>
      <c r="AA9" s="13">
        <v>0</v>
      </c>
      <c r="AB9" s="13">
        <v>1</v>
      </c>
      <c r="AC9" s="13">
        <v>1</v>
      </c>
      <c r="AD9" s="13">
        <v>1</v>
      </c>
      <c r="AE9" s="13">
        <v>0</v>
      </c>
      <c r="AF9" s="13">
        <v>1</v>
      </c>
      <c r="AG9">
        <v>16</v>
      </c>
      <c r="AH9">
        <v>4</v>
      </c>
      <c r="AI9">
        <v>3</v>
      </c>
      <c r="AJ9">
        <v>2</v>
      </c>
      <c r="AK9">
        <v>1</v>
      </c>
      <c r="AL9">
        <v>6</v>
      </c>
      <c r="AM9" s="3">
        <v>4</v>
      </c>
      <c r="AN9" s="14">
        <v>4</v>
      </c>
      <c r="AO9" s="14">
        <v>4</v>
      </c>
      <c r="AP9" s="14">
        <v>2</v>
      </c>
      <c r="AQ9" s="14">
        <v>3</v>
      </c>
      <c r="AR9" s="14">
        <v>3</v>
      </c>
      <c r="AS9" s="14">
        <v>3</v>
      </c>
      <c r="AT9" s="14">
        <v>1</v>
      </c>
      <c r="AU9" s="14">
        <v>3</v>
      </c>
      <c r="AV9" s="14">
        <v>3</v>
      </c>
      <c r="AW9" s="14">
        <v>3</v>
      </c>
      <c r="AX9" s="14">
        <v>3</v>
      </c>
      <c r="AY9" s="14">
        <v>3</v>
      </c>
      <c r="AZ9" s="46">
        <f t="shared" si="0"/>
        <v>39</v>
      </c>
      <c r="BA9">
        <f t="shared" si="1"/>
        <v>12</v>
      </c>
      <c r="BB9">
        <f t="shared" si="2"/>
        <v>8</v>
      </c>
      <c r="BC9">
        <f t="shared" si="3"/>
        <v>7</v>
      </c>
      <c r="BD9">
        <f t="shared" si="4"/>
        <v>6</v>
      </c>
      <c r="BE9">
        <f t="shared" si="5"/>
        <v>6</v>
      </c>
    </row>
    <row r="10" spans="1:57" x14ac:dyDescent="0.25">
      <c r="A10" t="s">
        <v>80</v>
      </c>
      <c r="B10" t="s">
        <v>40</v>
      </c>
      <c r="C10" t="s">
        <v>37</v>
      </c>
      <c r="D10" t="s">
        <v>62</v>
      </c>
      <c r="E10" s="10" t="s">
        <v>63</v>
      </c>
      <c r="F10" s="1" t="s">
        <v>51</v>
      </c>
      <c r="G10" s="8">
        <v>1</v>
      </c>
      <c r="H10" s="2">
        <v>0</v>
      </c>
      <c r="I10" s="2">
        <v>1</v>
      </c>
      <c r="J10" s="13">
        <v>1</v>
      </c>
      <c r="K10" s="13">
        <v>1</v>
      </c>
      <c r="L10" s="13">
        <v>0</v>
      </c>
      <c r="M10" s="13">
        <v>1</v>
      </c>
      <c r="N10" s="13">
        <v>0</v>
      </c>
      <c r="O10" s="13">
        <v>1</v>
      </c>
      <c r="P10" s="13">
        <v>1</v>
      </c>
      <c r="Q10" s="13">
        <v>1</v>
      </c>
      <c r="R10" s="13">
        <v>1</v>
      </c>
      <c r="S10" s="13">
        <v>0</v>
      </c>
      <c r="T10" s="13">
        <v>1</v>
      </c>
      <c r="U10" s="13">
        <v>0</v>
      </c>
      <c r="V10" s="13">
        <v>1</v>
      </c>
      <c r="W10" s="13">
        <v>1</v>
      </c>
      <c r="X10" s="13">
        <v>0</v>
      </c>
      <c r="Y10" s="13">
        <v>0</v>
      </c>
      <c r="Z10" s="13">
        <v>0</v>
      </c>
      <c r="AA10" s="13">
        <v>1</v>
      </c>
      <c r="AB10" s="13">
        <v>1</v>
      </c>
      <c r="AC10" s="13">
        <v>1</v>
      </c>
      <c r="AD10" s="13">
        <v>1</v>
      </c>
      <c r="AE10" s="13">
        <v>1</v>
      </c>
      <c r="AF10" s="13">
        <v>1</v>
      </c>
      <c r="AG10">
        <v>18</v>
      </c>
      <c r="AH10">
        <v>4</v>
      </c>
      <c r="AI10">
        <v>4</v>
      </c>
      <c r="AJ10">
        <v>1</v>
      </c>
      <c r="AK10">
        <v>1</v>
      </c>
      <c r="AL10">
        <v>8</v>
      </c>
      <c r="AM10" s="3">
        <v>3</v>
      </c>
      <c r="AN10" s="14">
        <v>3</v>
      </c>
      <c r="AO10" s="14">
        <v>3</v>
      </c>
      <c r="AP10" s="14">
        <v>4</v>
      </c>
      <c r="AQ10" s="14">
        <v>4</v>
      </c>
      <c r="AR10" s="14">
        <v>4</v>
      </c>
      <c r="AS10" s="14">
        <v>3</v>
      </c>
      <c r="AT10" s="14">
        <v>2</v>
      </c>
      <c r="AU10" s="14">
        <v>3</v>
      </c>
      <c r="AV10" s="14">
        <v>3</v>
      </c>
      <c r="AW10" s="14">
        <v>4</v>
      </c>
      <c r="AX10" s="14">
        <v>3</v>
      </c>
      <c r="AY10" s="14">
        <v>3</v>
      </c>
      <c r="AZ10" s="46">
        <f t="shared" si="0"/>
        <v>42</v>
      </c>
      <c r="BA10">
        <f t="shared" si="1"/>
        <v>9</v>
      </c>
      <c r="BB10">
        <f t="shared" si="2"/>
        <v>12</v>
      </c>
      <c r="BC10">
        <f t="shared" si="3"/>
        <v>8</v>
      </c>
      <c r="BD10">
        <f t="shared" si="4"/>
        <v>7</v>
      </c>
      <c r="BE10">
        <f t="shared" si="5"/>
        <v>6</v>
      </c>
    </row>
    <row r="11" spans="1:57" x14ac:dyDescent="0.25">
      <c r="A11" t="s">
        <v>81</v>
      </c>
      <c r="B11" t="s">
        <v>40</v>
      </c>
      <c r="C11" t="s">
        <v>37</v>
      </c>
      <c r="D11" t="s">
        <v>54</v>
      </c>
      <c r="E11" s="10" t="s">
        <v>41</v>
      </c>
      <c r="F11" s="1" t="s">
        <v>51</v>
      </c>
      <c r="G11" s="8">
        <v>1</v>
      </c>
      <c r="H11" s="2">
        <v>0</v>
      </c>
      <c r="I11" s="2">
        <v>1</v>
      </c>
      <c r="J11" s="13">
        <v>0</v>
      </c>
      <c r="K11" s="13">
        <v>1</v>
      </c>
      <c r="L11" s="13">
        <v>1</v>
      </c>
      <c r="M11" s="13">
        <v>0</v>
      </c>
      <c r="N11" s="13">
        <v>1</v>
      </c>
      <c r="O11" s="13">
        <v>1</v>
      </c>
      <c r="P11" s="13">
        <v>1</v>
      </c>
      <c r="Q11" s="13">
        <v>1</v>
      </c>
      <c r="R11" s="13">
        <v>1</v>
      </c>
      <c r="S11" s="13">
        <v>1</v>
      </c>
      <c r="T11" s="13">
        <v>1</v>
      </c>
      <c r="U11" s="13">
        <v>0</v>
      </c>
      <c r="V11" s="13">
        <v>1</v>
      </c>
      <c r="W11" s="13">
        <v>1</v>
      </c>
      <c r="X11" s="13">
        <v>0</v>
      </c>
      <c r="Y11" s="13">
        <v>0</v>
      </c>
      <c r="Z11" s="13">
        <v>1</v>
      </c>
      <c r="AA11" s="13">
        <v>1</v>
      </c>
      <c r="AB11" s="13">
        <v>1</v>
      </c>
      <c r="AC11" s="13">
        <v>1</v>
      </c>
      <c r="AD11" s="13">
        <v>1</v>
      </c>
      <c r="AE11" s="13">
        <v>1</v>
      </c>
      <c r="AF11" s="13">
        <v>1</v>
      </c>
      <c r="AG11">
        <v>20</v>
      </c>
      <c r="AH11">
        <v>4</v>
      </c>
      <c r="AI11">
        <v>4</v>
      </c>
      <c r="AJ11">
        <v>2</v>
      </c>
      <c r="AK11">
        <v>1</v>
      </c>
      <c r="AL11">
        <v>9</v>
      </c>
      <c r="AM11" s="3">
        <v>3</v>
      </c>
      <c r="AN11" s="14">
        <v>3</v>
      </c>
      <c r="AO11" s="14">
        <v>4</v>
      </c>
      <c r="AP11" s="14">
        <v>3</v>
      </c>
      <c r="AQ11" s="14">
        <v>4</v>
      </c>
      <c r="AR11" s="14">
        <v>4</v>
      </c>
      <c r="AS11" s="14">
        <v>4</v>
      </c>
      <c r="AT11" s="14">
        <v>2</v>
      </c>
      <c r="AU11" s="14">
        <v>3</v>
      </c>
      <c r="AV11" s="14">
        <v>4</v>
      </c>
      <c r="AW11" s="14">
        <v>4</v>
      </c>
      <c r="AX11" s="14">
        <v>3</v>
      </c>
      <c r="AY11" s="14">
        <v>4</v>
      </c>
      <c r="AZ11" s="46">
        <f t="shared" si="0"/>
        <v>45</v>
      </c>
      <c r="BA11">
        <f t="shared" si="1"/>
        <v>10</v>
      </c>
      <c r="BB11">
        <f t="shared" si="2"/>
        <v>11</v>
      </c>
      <c r="BC11">
        <f t="shared" si="3"/>
        <v>9</v>
      </c>
      <c r="BD11">
        <f t="shared" si="4"/>
        <v>8</v>
      </c>
      <c r="BE11">
        <f t="shared" si="5"/>
        <v>7</v>
      </c>
    </row>
    <row r="12" spans="1:57" x14ac:dyDescent="0.25">
      <c r="A12" t="s">
        <v>82</v>
      </c>
      <c r="B12" t="s">
        <v>53</v>
      </c>
      <c r="C12" t="s">
        <v>37</v>
      </c>
      <c r="D12" t="s">
        <v>62</v>
      </c>
      <c r="E12" s="10" t="s">
        <v>56</v>
      </c>
      <c r="F12" s="1" t="s">
        <v>51</v>
      </c>
      <c r="G12" s="8">
        <v>1</v>
      </c>
      <c r="H12" s="2">
        <v>0</v>
      </c>
      <c r="I12" s="2">
        <v>1</v>
      </c>
      <c r="J12" s="13">
        <v>1</v>
      </c>
      <c r="K12" s="13">
        <v>1</v>
      </c>
      <c r="L12" s="13">
        <v>1</v>
      </c>
      <c r="M12" s="13">
        <v>0</v>
      </c>
      <c r="N12" s="13">
        <v>0</v>
      </c>
      <c r="O12" s="13">
        <v>1</v>
      </c>
      <c r="P12" s="13">
        <v>1</v>
      </c>
      <c r="Q12" s="13">
        <v>0</v>
      </c>
      <c r="R12" s="13">
        <v>1</v>
      </c>
      <c r="S12" s="13">
        <v>1</v>
      </c>
      <c r="T12" s="13">
        <v>1</v>
      </c>
      <c r="U12" s="13">
        <v>1</v>
      </c>
      <c r="V12" s="13">
        <v>1</v>
      </c>
      <c r="W12" s="13">
        <v>1</v>
      </c>
      <c r="X12" s="13">
        <v>0</v>
      </c>
      <c r="Y12" s="13">
        <v>0</v>
      </c>
      <c r="Z12" s="13">
        <v>1</v>
      </c>
      <c r="AA12" s="13">
        <v>1</v>
      </c>
      <c r="AB12" s="13">
        <v>0</v>
      </c>
      <c r="AC12" s="13">
        <v>1</v>
      </c>
      <c r="AD12" s="13">
        <v>0</v>
      </c>
      <c r="AE12" s="13">
        <v>1</v>
      </c>
      <c r="AF12" s="13">
        <v>1</v>
      </c>
      <c r="AG12">
        <v>18</v>
      </c>
      <c r="AH12">
        <v>5</v>
      </c>
      <c r="AI12">
        <v>2</v>
      </c>
      <c r="AJ12">
        <v>2</v>
      </c>
      <c r="AK12">
        <v>1</v>
      </c>
      <c r="AL12">
        <v>8</v>
      </c>
      <c r="AM12" s="3">
        <v>3</v>
      </c>
      <c r="AN12" s="14">
        <v>3</v>
      </c>
      <c r="AO12" s="14">
        <v>3</v>
      </c>
      <c r="AP12" s="14">
        <v>3</v>
      </c>
      <c r="AQ12" s="14">
        <v>4</v>
      </c>
      <c r="AR12" s="14">
        <v>3</v>
      </c>
      <c r="AS12" s="14">
        <v>4</v>
      </c>
      <c r="AT12" s="14">
        <v>2</v>
      </c>
      <c r="AU12" s="14">
        <v>4</v>
      </c>
      <c r="AV12" s="14">
        <v>4</v>
      </c>
      <c r="AW12" s="14">
        <v>4</v>
      </c>
      <c r="AX12" s="14">
        <v>3</v>
      </c>
      <c r="AY12" s="14">
        <v>4</v>
      </c>
      <c r="AZ12" s="46">
        <f t="shared" si="0"/>
        <v>44</v>
      </c>
      <c r="BA12">
        <f t="shared" si="1"/>
        <v>9</v>
      </c>
      <c r="BB12">
        <f t="shared" si="2"/>
        <v>10</v>
      </c>
      <c r="BC12">
        <f t="shared" si="3"/>
        <v>10</v>
      </c>
      <c r="BD12">
        <f t="shared" si="4"/>
        <v>8</v>
      </c>
      <c r="BE12">
        <f t="shared" si="5"/>
        <v>7</v>
      </c>
    </row>
    <row r="13" spans="1:57" x14ac:dyDescent="0.25">
      <c r="A13" t="s">
        <v>83</v>
      </c>
      <c r="B13" t="s">
        <v>53</v>
      </c>
      <c r="C13" t="s">
        <v>37</v>
      </c>
      <c r="D13" t="s">
        <v>74</v>
      </c>
      <c r="E13" s="10" t="s">
        <v>56</v>
      </c>
      <c r="F13" s="1" t="s">
        <v>51</v>
      </c>
      <c r="G13" s="8">
        <v>1</v>
      </c>
      <c r="H13" s="2">
        <v>1</v>
      </c>
      <c r="I13" s="2">
        <v>1</v>
      </c>
      <c r="J13" s="13">
        <v>1</v>
      </c>
      <c r="K13" s="13">
        <v>1</v>
      </c>
      <c r="L13" s="13">
        <v>1</v>
      </c>
      <c r="M13" s="13">
        <v>0</v>
      </c>
      <c r="N13" s="13">
        <v>1</v>
      </c>
      <c r="O13" s="13">
        <v>1</v>
      </c>
      <c r="P13" s="13">
        <v>1</v>
      </c>
      <c r="Q13" s="13">
        <v>0</v>
      </c>
      <c r="R13" s="13">
        <v>1</v>
      </c>
      <c r="S13" s="13">
        <v>0</v>
      </c>
      <c r="T13" s="13">
        <v>1</v>
      </c>
      <c r="U13" s="13">
        <v>1</v>
      </c>
      <c r="V13" s="13">
        <v>1</v>
      </c>
      <c r="W13" s="13">
        <v>1</v>
      </c>
      <c r="X13" s="13">
        <v>0</v>
      </c>
      <c r="Y13" s="13">
        <v>1</v>
      </c>
      <c r="Z13" s="13">
        <v>1</v>
      </c>
      <c r="AA13" s="13">
        <v>1</v>
      </c>
      <c r="AB13" s="13">
        <v>1</v>
      </c>
      <c r="AC13" s="13">
        <v>1</v>
      </c>
      <c r="AD13" s="13">
        <v>1</v>
      </c>
      <c r="AE13" s="13">
        <v>1</v>
      </c>
      <c r="AF13" s="13">
        <v>1</v>
      </c>
      <c r="AG13">
        <v>22</v>
      </c>
      <c r="AH13">
        <v>6</v>
      </c>
      <c r="AI13">
        <v>3</v>
      </c>
      <c r="AJ13">
        <v>1</v>
      </c>
      <c r="AK13">
        <v>1</v>
      </c>
      <c r="AL13">
        <v>11</v>
      </c>
      <c r="AM13" s="3">
        <v>3</v>
      </c>
      <c r="AN13" s="14">
        <v>3</v>
      </c>
      <c r="AO13" s="14">
        <v>3</v>
      </c>
      <c r="AP13" s="14">
        <v>4</v>
      </c>
      <c r="AQ13" s="14">
        <v>4</v>
      </c>
      <c r="AR13" s="14">
        <v>4</v>
      </c>
      <c r="AS13" s="14">
        <v>4</v>
      </c>
      <c r="AT13" s="14">
        <v>4</v>
      </c>
      <c r="AU13" s="14">
        <v>4</v>
      </c>
      <c r="AV13" s="14">
        <v>3</v>
      </c>
      <c r="AW13" s="14">
        <v>3</v>
      </c>
      <c r="AX13" s="14">
        <v>2</v>
      </c>
      <c r="AY13" s="14">
        <v>4</v>
      </c>
      <c r="AZ13" s="46">
        <f t="shared" si="0"/>
        <v>45</v>
      </c>
      <c r="BA13">
        <f t="shared" si="1"/>
        <v>9</v>
      </c>
      <c r="BB13">
        <f t="shared" si="2"/>
        <v>12</v>
      </c>
      <c r="BC13">
        <f t="shared" si="3"/>
        <v>12</v>
      </c>
      <c r="BD13">
        <f t="shared" si="4"/>
        <v>6</v>
      </c>
      <c r="BE13">
        <f t="shared" si="5"/>
        <v>6</v>
      </c>
    </row>
    <row r="14" spans="1:57" x14ac:dyDescent="0.25">
      <c r="A14" t="s">
        <v>84</v>
      </c>
      <c r="B14" t="s">
        <v>58</v>
      </c>
      <c r="C14" t="s">
        <v>37</v>
      </c>
      <c r="D14" t="s">
        <v>64</v>
      </c>
      <c r="E14" s="10" t="s">
        <v>41</v>
      </c>
      <c r="F14" s="1" t="s">
        <v>51</v>
      </c>
      <c r="G14" s="8">
        <v>1</v>
      </c>
      <c r="H14" s="16"/>
      <c r="I14" s="2">
        <v>1</v>
      </c>
      <c r="J14" s="13">
        <v>1</v>
      </c>
      <c r="K14" s="13">
        <v>1</v>
      </c>
      <c r="L14" s="13">
        <v>1</v>
      </c>
      <c r="M14" s="13">
        <v>1</v>
      </c>
      <c r="N14" s="13">
        <v>1</v>
      </c>
      <c r="O14" s="13">
        <v>0</v>
      </c>
      <c r="P14" s="13">
        <v>1</v>
      </c>
      <c r="Q14" s="17"/>
      <c r="R14" s="13">
        <v>1</v>
      </c>
      <c r="S14" s="13">
        <v>0</v>
      </c>
      <c r="T14" s="13">
        <v>1</v>
      </c>
      <c r="U14" s="17"/>
      <c r="V14" s="17"/>
      <c r="W14" s="13">
        <v>1</v>
      </c>
      <c r="X14" s="13">
        <v>0</v>
      </c>
      <c r="Y14" s="13">
        <v>1</v>
      </c>
      <c r="Z14" s="13">
        <v>1</v>
      </c>
      <c r="AA14" s="13">
        <v>1</v>
      </c>
      <c r="AB14" s="13">
        <v>1</v>
      </c>
      <c r="AC14" s="13">
        <v>1</v>
      </c>
      <c r="AD14" s="13">
        <v>0</v>
      </c>
      <c r="AE14" s="17"/>
      <c r="AF14" s="13">
        <v>1</v>
      </c>
      <c r="AG14">
        <v>17</v>
      </c>
      <c r="AH14">
        <v>5</v>
      </c>
      <c r="AI14">
        <v>3</v>
      </c>
      <c r="AJ14">
        <v>1</v>
      </c>
      <c r="AK14">
        <v>1</v>
      </c>
      <c r="AL14">
        <v>7</v>
      </c>
      <c r="AM14" s="3">
        <v>3</v>
      </c>
      <c r="AN14" s="14">
        <v>3</v>
      </c>
      <c r="AO14" s="14">
        <v>3</v>
      </c>
      <c r="AP14" s="14">
        <v>3</v>
      </c>
      <c r="AQ14" s="14">
        <v>4</v>
      </c>
      <c r="AR14" s="14">
        <v>3</v>
      </c>
      <c r="AS14" s="14">
        <v>3</v>
      </c>
      <c r="AT14" s="14">
        <v>3</v>
      </c>
      <c r="AU14" s="14">
        <v>3</v>
      </c>
      <c r="AV14" s="14">
        <v>2</v>
      </c>
      <c r="AW14" s="14">
        <v>4</v>
      </c>
      <c r="AX14" s="14">
        <v>3</v>
      </c>
      <c r="AY14" s="14">
        <v>3</v>
      </c>
      <c r="AZ14" s="46">
        <f t="shared" si="0"/>
        <v>40</v>
      </c>
      <c r="BA14">
        <f t="shared" si="1"/>
        <v>9</v>
      </c>
      <c r="BB14">
        <f t="shared" si="2"/>
        <v>10</v>
      </c>
      <c r="BC14">
        <f t="shared" si="3"/>
        <v>9</v>
      </c>
      <c r="BD14">
        <f t="shared" si="4"/>
        <v>6</v>
      </c>
      <c r="BE14">
        <f t="shared" si="5"/>
        <v>6</v>
      </c>
    </row>
    <row r="15" spans="1:57" x14ac:dyDescent="0.25">
      <c r="A15" t="s">
        <v>85</v>
      </c>
      <c r="B15" t="s">
        <v>53</v>
      </c>
      <c r="C15" t="s">
        <v>37</v>
      </c>
      <c r="D15" t="s">
        <v>54</v>
      </c>
      <c r="E15" s="10" t="s">
        <v>56</v>
      </c>
      <c r="F15" s="1" t="s">
        <v>51</v>
      </c>
      <c r="G15" s="8">
        <v>1</v>
      </c>
      <c r="H15" s="2">
        <v>1</v>
      </c>
      <c r="I15" s="2">
        <v>1</v>
      </c>
      <c r="J15" s="13">
        <v>1</v>
      </c>
      <c r="K15" s="17"/>
      <c r="L15" s="17"/>
      <c r="M15" s="17"/>
      <c r="N15" s="17"/>
      <c r="O15" s="13">
        <v>1</v>
      </c>
      <c r="P15" s="13">
        <v>1</v>
      </c>
      <c r="Q15" s="13">
        <v>0</v>
      </c>
      <c r="R15" s="13">
        <v>1</v>
      </c>
      <c r="S15" s="13">
        <v>1</v>
      </c>
      <c r="T15" s="13">
        <v>1</v>
      </c>
      <c r="U15" s="13">
        <v>1</v>
      </c>
      <c r="V15" s="13">
        <v>1</v>
      </c>
      <c r="W15" s="13">
        <v>1</v>
      </c>
      <c r="X15" s="13">
        <v>0</v>
      </c>
      <c r="Y15" s="13">
        <v>0</v>
      </c>
      <c r="Z15" s="13">
        <v>1</v>
      </c>
      <c r="AA15" s="13">
        <v>1</v>
      </c>
      <c r="AB15" s="13">
        <v>0</v>
      </c>
      <c r="AC15" s="13">
        <v>1</v>
      </c>
      <c r="AD15" s="13">
        <v>0</v>
      </c>
      <c r="AE15" s="13">
        <v>1</v>
      </c>
      <c r="AF15" s="13">
        <v>1</v>
      </c>
      <c r="AG15">
        <v>17</v>
      </c>
      <c r="AH15">
        <v>4</v>
      </c>
      <c r="AI15">
        <v>2</v>
      </c>
      <c r="AJ15">
        <v>2</v>
      </c>
      <c r="AK15">
        <v>1</v>
      </c>
      <c r="AL15">
        <v>8</v>
      </c>
      <c r="AM15" s="3">
        <v>3</v>
      </c>
      <c r="AN15" s="14">
        <v>3</v>
      </c>
      <c r="AO15" s="14">
        <v>4</v>
      </c>
      <c r="AP15" s="14">
        <v>4</v>
      </c>
      <c r="AQ15" s="14">
        <v>4</v>
      </c>
      <c r="AR15" s="14">
        <v>3</v>
      </c>
      <c r="AS15" s="14">
        <v>4</v>
      </c>
      <c r="AT15" s="14">
        <v>2</v>
      </c>
      <c r="AU15" s="14">
        <v>3</v>
      </c>
      <c r="AV15" s="14">
        <v>3</v>
      </c>
      <c r="AW15" s="14">
        <v>3</v>
      </c>
      <c r="AX15" s="14">
        <v>3</v>
      </c>
      <c r="AY15" s="14">
        <v>4</v>
      </c>
      <c r="AZ15" s="46">
        <f t="shared" si="0"/>
        <v>43</v>
      </c>
      <c r="BA15">
        <f t="shared" si="1"/>
        <v>10</v>
      </c>
      <c r="BB15">
        <f t="shared" si="2"/>
        <v>11</v>
      </c>
      <c r="BC15">
        <f t="shared" si="3"/>
        <v>9</v>
      </c>
      <c r="BD15">
        <f t="shared" si="4"/>
        <v>6</v>
      </c>
      <c r="BE15">
        <f t="shared" si="5"/>
        <v>7</v>
      </c>
    </row>
    <row r="16" spans="1:57" x14ac:dyDescent="0.25">
      <c r="A16" t="s">
        <v>86</v>
      </c>
      <c r="B16" t="s">
        <v>40</v>
      </c>
      <c r="C16" t="s">
        <v>37</v>
      </c>
      <c r="D16" t="s">
        <v>50</v>
      </c>
      <c r="E16" s="10" t="s">
        <v>41</v>
      </c>
      <c r="F16" s="1" t="s">
        <v>51</v>
      </c>
      <c r="G16" s="8">
        <v>1</v>
      </c>
      <c r="H16" s="2">
        <v>1</v>
      </c>
      <c r="I16" s="2">
        <v>1</v>
      </c>
      <c r="J16" s="13">
        <v>1</v>
      </c>
      <c r="K16" s="13">
        <v>1</v>
      </c>
      <c r="L16" s="13">
        <v>1</v>
      </c>
      <c r="M16" s="13">
        <v>1</v>
      </c>
      <c r="N16" s="13">
        <v>0</v>
      </c>
      <c r="O16" s="13">
        <v>1</v>
      </c>
      <c r="P16" s="13">
        <v>0</v>
      </c>
      <c r="Q16" s="13">
        <v>0</v>
      </c>
      <c r="R16" s="13">
        <v>1</v>
      </c>
      <c r="S16" s="13">
        <v>0</v>
      </c>
      <c r="T16" s="13">
        <v>1</v>
      </c>
      <c r="U16" s="13">
        <v>0</v>
      </c>
      <c r="V16" s="13">
        <v>0</v>
      </c>
      <c r="W16" s="13">
        <v>0</v>
      </c>
      <c r="X16" s="13">
        <v>0</v>
      </c>
      <c r="Y16" s="13">
        <v>1</v>
      </c>
      <c r="Z16" s="13">
        <v>1</v>
      </c>
      <c r="AA16" s="13">
        <v>0</v>
      </c>
      <c r="AB16" s="13">
        <v>1</v>
      </c>
      <c r="AC16" s="13">
        <v>1</v>
      </c>
      <c r="AD16" s="13">
        <v>1</v>
      </c>
      <c r="AE16" s="13">
        <v>1</v>
      </c>
      <c r="AF16" s="13">
        <v>1</v>
      </c>
      <c r="AG16">
        <v>17</v>
      </c>
      <c r="AH16">
        <v>6</v>
      </c>
      <c r="AI16">
        <v>2</v>
      </c>
      <c r="AJ16">
        <v>1</v>
      </c>
      <c r="AK16">
        <v>1</v>
      </c>
      <c r="AL16">
        <v>7</v>
      </c>
      <c r="AM16" s="3">
        <v>3</v>
      </c>
      <c r="AN16" s="14">
        <v>3</v>
      </c>
      <c r="AO16" s="14">
        <v>4</v>
      </c>
      <c r="AP16" s="14">
        <v>4</v>
      </c>
      <c r="AQ16" s="14">
        <v>3</v>
      </c>
      <c r="AR16" s="14">
        <v>3</v>
      </c>
      <c r="AS16" s="14">
        <v>4</v>
      </c>
      <c r="AT16" s="14">
        <v>4</v>
      </c>
      <c r="AU16" s="14">
        <v>3</v>
      </c>
      <c r="AV16" s="14">
        <v>4</v>
      </c>
      <c r="AW16" s="14">
        <v>4</v>
      </c>
      <c r="AX16" s="14">
        <v>3</v>
      </c>
      <c r="AY16" s="14">
        <v>3</v>
      </c>
      <c r="AZ16" s="46">
        <f t="shared" si="0"/>
        <v>45</v>
      </c>
      <c r="BA16">
        <f t="shared" si="1"/>
        <v>10</v>
      </c>
      <c r="BB16">
        <f t="shared" si="2"/>
        <v>10</v>
      </c>
      <c r="BC16">
        <f t="shared" si="3"/>
        <v>11</v>
      </c>
      <c r="BD16">
        <f t="shared" si="4"/>
        <v>8</v>
      </c>
      <c r="BE16">
        <f t="shared" si="5"/>
        <v>6</v>
      </c>
    </row>
    <row r="17" spans="1:57" x14ac:dyDescent="0.25">
      <c r="A17" t="s">
        <v>87</v>
      </c>
      <c r="B17" t="s">
        <v>66</v>
      </c>
      <c r="C17" t="s">
        <v>37</v>
      </c>
      <c r="D17" t="s">
        <v>59</v>
      </c>
      <c r="E17" s="10" t="s">
        <v>67</v>
      </c>
      <c r="F17" s="1" t="s">
        <v>51</v>
      </c>
      <c r="G17" s="8">
        <v>1</v>
      </c>
      <c r="H17" s="2">
        <v>1</v>
      </c>
      <c r="I17" s="2">
        <v>1</v>
      </c>
      <c r="J17" s="13">
        <v>1</v>
      </c>
      <c r="K17" s="13">
        <v>1</v>
      </c>
      <c r="L17" s="13">
        <v>0</v>
      </c>
      <c r="M17" s="13">
        <v>1</v>
      </c>
      <c r="N17" s="13">
        <v>1</v>
      </c>
      <c r="O17" s="13">
        <v>1</v>
      </c>
      <c r="P17" s="13">
        <v>1</v>
      </c>
      <c r="Q17" s="13">
        <v>0</v>
      </c>
      <c r="R17" s="13">
        <v>1</v>
      </c>
      <c r="S17" s="13">
        <v>1</v>
      </c>
      <c r="T17" s="13">
        <v>1</v>
      </c>
      <c r="U17" s="13">
        <v>1</v>
      </c>
      <c r="V17" s="13">
        <v>1</v>
      </c>
      <c r="W17" s="13">
        <v>1</v>
      </c>
      <c r="X17" s="13">
        <v>0</v>
      </c>
      <c r="Y17" s="13">
        <v>0</v>
      </c>
      <c r="Z17" s="13">
        <v>0</v>
      </c>
      <c r="AA17" s="13">
        <v>0</v>
      </c>
      <c r="AB17" s="13">
        <v>0</v>
      </c>
      <c r="AC17" s="13">
        <v>1</v>
      </c>
      <c r="AD17" s="13">
        <v>0</v>
      </c>
      <c r="AE17" s="13">
        <v>0</v>
      </c>
      <c r="AF17" s="13">
        <v>1</v>
      </c>
      <c r="AG17">
        <v>17</v>
      </c>
      <c r="AH17">
        <v>5</v>
      </c>
      <c r="AI17">
        <v>4</v>
      </c>
      <c r="AJ17">
        <v>2</v>
      </c>
      <c r="AK17">
        <v>1</v>
      </c>
      <c r="AL17">
        <v>5</v>
      </c>
      <c r="AM17" s="3">
        <v>3</v>
      </c>
      <c r="AN17" s="14">
        <v>3</v>
      </c>
      <c r="AO17" s="14">
        <v>2</v>
      </c>
      <c r="AP17" s="14">
        <v>2</v>
      </c>
      <c r="AQ17" s="14">
        <v>4</v>
      </c>
      <c r="AR17" s="14">
        <v>3</v>
      </c>
      <c r="AS17" s="14">
        <v>4</v>
      </c>
      <c r="AT17" s="14">
        <v>1</v>
      </c>
      <c r="AU17" s="14">
        <v>3</v>
      </c>
      <c r="AV17" s="14">
        <v>3</v>
      </c>
      <c r="AW17" s="14">
        <v>3</v>
      </c>
      <c r="AX17" s="14">
        <v>2</v>
      </c>
      <c r="AY17" s="14">
        <v>3</v>
      </c>
      <c r="AZ17" s="46">
        <f t="shared" si="0"/>
        <v>36</v>
      </c>
      <c r="BA17">
        <f t="shared" si="1"/>
        <v>8</v>
      </c>
      <c r="BB17">
        <f t="shared" si="2"/>
        <v>9</v>
      </c>
      <c r="BC17">
        <f t="shared" si="3"/>
        <v>8</v>
      </c>
      <c r="BD17">
        <f t="shared" si="4"/>
        <v>6</v>
      </c>
      <c r="BE17">
        <f t="shared" si="5"/>
        <v>5</v>
      </c>
    </row>
    <row r="18" spans="1:57" x14ac:dyDescent="0.25">
      <c r="AG18">
        <f>MEDIAN(AG4:AG17)</f>
        <v>17.5</v>
      </c>
      <c r="AZ18" s="47" t="s">
        <v>140</v>
      </c>
      <c r="BA18" s="46">
        <f>MEDIAN(BA4:BA17)</f>
        <v>9</v>
      </c>
      <c r="BB18" s="46">
        <f t="shared" ref="BB18:BE18" si="6">MEDIAN(BB4:BB17)</f>
        <v>11</v>
      </c>
      <c r="BC18" s="46">
        <f t="shared" si="6"/>
        <v>9</v>
      </c>
      <c r="BD18" s="46">
        <f t="shared" si="6"/>
        <v>6</v>
      </c>
      <c r="BE18" s="46">
        <f t="shared" si="6"/>
        <v>6</v>
      </c>
    </row>
    <row r="19" spans="1:57" x14ac:dyDescent="0.25">
      <c r="AG19">
        <f>AVERAGE(AG4:AG17)</f>
        <v>17.857142857142858</v>
      </c>
    </row>
    <row r="20" spans="1:57" x14ac:dyDescent="0.25">
      <c r="AG20">
        <f>MODE(AG4:AG17)</f>
        <v>17</v>
      </c>
    </row>
    <row r="25" spans="1:57" x14ac:dyDescent="0.25">
      <c r="A25" s="2" t="s">
        <v>65</v>
      </c>
    </row>
    <row r="26" spans="1:57" x14ac:dyDescent="0.25">
      <c r="A26" t="s">
        <v>68</v>
      </c>
    </row>
    <row r="27" spans="1:57" x14ac:dyDescent="0.25">
      <c r="A27" s="2" t="s">
        <v>69</v>
      </c>
      <c r="B27" s="1"/>
      <c r="C27" s="1"/>
      <c r="D27" s="1"/>
      <c r="E27" s="12"/>
    </row>
    <row r="28" spans="1:57" x14ac:dyDescent="0.25">
      <c r="A28" s="2" t="s">
        <v>70</v>
      </c>
    </row>
    <row r="29" spans="1:57" x14ac:dyDescent="0.25">
      <c r="A29" s="2" t="s">
        <v>71</v>
      </c>
    </row>
    <row r="30" spans="1:57" x14ac:dyDescent="0.25">
      <c r="A30" s="2" t="s">
        <v>72</v>
      </c>
    </row>
    <row r="31" spans="1:57" x14ac:dyDescent="0.25">
      <c r="A31" s="2" t="s">
        <v>73</v>
      </c>
    </row>
    <row r="38" spans="9:22" x14ac:dyDescent="0.25">
      <c r="I38" s="2">
        <v>16</v>
      </c>
      <c r="J38">
        <v>16</v>
      </c>
      <c r="K38">
        <v>16</v>
      </c>
      <c r="L38">
        <v>17</v>
      </c>
      <c r="M38">
        <v>17</v>
      </c>
      <c r="N38">
        <v>17</v>
      </c>
      <c r="O38">
        <v>17</v>
      </c>
      <c r="P38">
        <v>18</v>
      </c>
      <c r="Q38">
        <v>18</v>
      </c>
      <c r="R38">
        <v>18</v>
      </c>
      <c r="S38">
        <v>19</v>
      </c>
      <c r="T38">
        <v>19</v>
      </c>
      <c r="U38">
        <v>20</v>
      </c>
      <c r="V38">
        <v>22</v>
      </c>
    </row>
    <row r="41" spans="9:22" x14ac:dyDescent="0.25">
      <c r="I41" s="2">
        <v>19</v>
      </c>
    </row>
    <row r="42" spans="9:22" x14ac:dyDescent="0.25">
      <c r="I42">
        <v>19</v>
      </c>
    </row>
    <row r="43" spans="9:22" x14ac:dyDescent="0.25">
      <c r="I43">
        <v>16</v>
      </c>
    </row>
    <row r="44" spans="9:22" x14ac:dyDescent="0.25">
      <c r="I44">
        <v>16</v>
      </c>
    </row>
    <row r="45" spans="9:22" x14ac:dyDescent="0.25">
      <c r="I45">
        <v>18</v>
      </c>
    </row>
    <row r="46" spans="9:22" x14ac:dyDescent="0.25">
      <c r="I46">
        <v>16</v>
      </c>
    </row>
    <row r="47" spans="9:22" x14ac:dyDescent="0.25">
      <c r="I47">
        <v>18</v>
      </c>
    </row>
    <row r="48" spans="9:22" x14ac:dyDescent="0.25">
      <c r="I48">
        <v>20</v>
      </c>
    </row>
    <row r="49" spans="9:9" x14ac:dyDescent="0.25">
      <c r="I49">
        <v>18</v>
      </c>
    </row>
    <row r="50" spans="9:9" x14ac:dyDescent="0.25">
      <c r="I50">
        <v>22</v>
      </c>
    </row>
    <row r="51" spans="9:9" x14ac:dyDescent="0.25">
      <c r="I51">
        <v>17</v>
      </c>
    </row>
    <row r="52" spans="9:9" x14ac:dyDescent="0.25">
      <c r="I52">
        <v>17</v>
      </c>
    </row>
    <row r="53" spans="9:9" x14ac:dyDescent="0.25">
      <c r="I53">
        <v>17</v>
      </c>
    </row>
    <row r="54" spans="9:9" x14ac:dyDescent="0.25">
      <c r="I54">
        <v>17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E18"/>
  <sheetViews>
    <sheetView topLeftCell="AA1" workbookViewId="0">
      <selection activeCell="BZ28" sqref="BZ28"/>
    </sheetView>
  </sheetViews>
  <sheetFormatPr defaultRowHeight="15" x14ac:dyDescent="0.25"/>
  <cols>
    <col min="1" max="1" width="10.28515625" customWidth="1"/>
    <col min="2" max="2" width="11.28515625" bestFit="1" customWidth="1"/>
    <col min="3" max="10" width="3.42578125" bestFit="1" customWidth="1"/>
    <col min="11" max="20" width="4.42578125" bestFit="1" customWidth="1"/>
    <col min="21" max="21" width="6.28515625" customWidth="1"/>
    <col min="22" max="22" width="12" bestFit="1" customWidth="1"/>
    <col min="23" max="30" width="3.42578125" bestFit="1" customWidth="1"/>
    <col min="31" max="32" width="4.42578125" bestFit="1" customWidth="1"/>
    <col min="33" max="33" width="6.42578125" customWidth="1"/>
    <col min="34" max="34" width="12.5703125" bestFit="1" customWidth="1"/>
    <col min="35" max="40" width="3.42578125" bestFit="1" customWidth="1"/>
    <col min="41" max="41" width="6.85546875" customWidth="1"/>
    <col min="42" max="42" width="7.28515625" customWidth="1"/>
    <col min="43" max="43" width="11" customWidth="1"/>
    <col min="44" max="51" width="3.42578125" bestFit="1" customWidth="1"/>
    <col min="52" max="61" width="4.42578125" bestFit="1" customWidth="1"/>
    <col min="62" max="62" width="6.85546875" customWidth="1"/>
    <col min="63" max="63" width="11.7109375" customWidth="1"/>
    <col min="64" max="71" width="3.42578125" bestFit="1" customWidth="1"/>
    <col min="72" max="73" width="4.42578125" bestFit="1" customWidth="1"/>
    <col min="74" max="74" width="7" customWidth="1"/>
    <col min="75" max="75" width="12.7109375" customWidth="1"/>
    <col min="76" max="81" width="3.42578125" bestFit="1" customWidth="1"/>
    <col min="82" max="82" width="7.140625" bestFit="1" customWidth="1"/>
    <col min="83" max="83" width="7" bestFit="1" customWidth="1"/>
  </cols>
  <sheetData>
    <row r="3" spans="1:83" ht="45" x14ac:dyDescent="0.25">
      <c r="A3" s="1" t="s">
        <v>0</v>
      </c>
      <c r="B3" s="1" t="s">
        <v>104</v>
      </c>
      <c r="U3" s="1" t="s">
        <v>111</v>
      </c>
      <c r="V3" s="1" t="s">
        <v>105</v>
      </c>
      <c r="AG3" s="1" t="s">
        <v>112</v>
      </c>
      <c r="AH3" s="1" t="s">
        <v>106</v>
      </c>
      <c r="AO3" s="1" t="s">
        <v>113</v>
      </c>
      <c r="AP3" s="1" t="s">
        <v>114</v>
      </c>
      <c r="AQ3" s="1" t="s">
        <v>109</v>
      </c>
      <c r="BJ3" s="1" t="s">
        <v>115</v>
      </c>
      <c r="BK3" s="1" t="s">
        <v>108</v>
      </c>
      <c r="BV3" s="1" t="s">
        <v>116</v>
      </c>
      <c r="BW3" s="1" t="s">
        <v>107</v>
      </c>
      <c r="CD3" s="1" t="s">
        <v>117</v>
      </c>
      <c r="CE3" s="1" t="s">
        <v>118</v>
      </c>
    </row>
    <row r="4" spans="1:83" x14ac:dyDescent="0.25">
      <c r="B4" t="s">
        <v>11</v>
      </c>
      <c r="C4" t="s">
        <v>12</v>
      </c>
      <c r="D4" t="s">
        <v>13</v>
      </c>
      <c r="E4" t="s">
        <v>14</v>
      </c>
      <c r="F4" t="s">
        <v>15</v>
      </c>
      <c r="G4" t="s">
        <v>16</v>
      </c>
      <c r="H4" t="s">
        <v>17</v>
      </c>
      <c r="I4" t="s">
        <v>18</v>
      </c>
      <c r="J4" t="s">
        <v>19</v>
      </c>
      <c r="K4" t="s">
        <v>20</v>
      </c>
      <c r="L4" t="s">
        <v>21</v>
      </c>
      <c r="M4" t="s">
        <v>22</v>
      </c>
      <c r="N4" t="s">
        <v>23</v>
      </c>
      <c r="O4" t="s">
        <v>24</v>
      </c>
      <c r="P4" t="s">
        <v>25</v>
      </c>
      <c r="Q4" t="s">
        <v>26</v>
      </c>
      <c r="R4" t="s">
        <v>27</v>
      </c>
      <c r="S4" t="s">
        <v>28</v>
      </c>
      <c r="T4" t="s">
        <v>29</v>
      </c>
      <c r="V4" t="s">
        <v>11</v>
      </c>
      <c r="W4" t="s">
        <v>12</v>
      </c>
      <c r="X4" t="s">
        <v>13</v>
      </c>
      <c r="Y4" t="s">
        <v>14</v>
      </c>
      <c r="Z4" t="s">
        <v>15</v>
      </c>
      <c r="AA4" t="s">
        <v>16</v>
      </c>
      <c r="AB4" t="s">
        <v>17</v>
      </c>
      <c r="AC4" t="s">
        <v>18</v>
      </c>
      <c r="AD4" t="s">
        <v>19</v>
      </c>
      <c r="AE4" t="s">
        <v>20</v>
      </c>
      <c r="AF4" t="s">
        <v>21</v>
      </c>
      <c r="AH4" t="s">
        <v>11</v>
      </c>
      <c r="AI4" t="s">
        <v>12</v>
      </c>
      <c r="AJ4" t="s">
        <v>13</v>
      </c>
      <c r="AK4" t="s">
        <v>14</v>
      </c>
      <c r="AL4" t="s">
        <v>15</v>
      </c>
      <c r="AM4" t="s">
        <v>16</v>
      </c>
      <c r="AN4" t="s">
        <v>17</v>
      </c>
      <c r="AQ4" t="s">
        <v>11</v>
      </c>
      <c r="AR4" t="s">
        <v>12</v>
      </c>
      <c r="AS4" t="s">
        <v>13</v>
      </c>
      <c r="AT4" t="s">
        <v>14</v>
      </c>
      <c r="AU4" t="s">
        <v>15</v>
      </c>
      <c r="AV4" t="s">
        <v>16</v>
      </c>
      <c r="AW4" t="s">
        <v>17</v>
      </c>
      <c r="AX4" t="s">
        <v>18</v>
      </c>
      <c r="AY4" t="s">
        <v>19</v>
      </c>
      <c r="AZ4" t="s">
        <v>20</v>
      </c>
      <c r="BA4" t="s">
        <v>21</v>
      </c>
      <c r="BB4" t="s">
        <v>22</v>
      </c>
      <c r="BC4" t="s">
        <v>23</v>
      </c>
      <c r="BD4" t="s">
        <v>24</v>
      </c>
      <c r="BE4" t="s">
        <v>25</v>
      </c>
      <c r="BF4" t="s">
        <v>26</v>
      </c>
      <c r="BG4" t="s">
        <v>27</v>
      </c>
      <c r="BH4" t="s">
        <v>28</v>
      </c>
      <c r="BI4" t="s">
        <v>29</v>
      </c>
      <c r="BK4" t="s">
        <v>11</v>
      </c>
      <c r="BL4" t="s">
        <v>12</v>
      </c>
      <c r="BM4" t="s">
        <v>13</v>
      </c>
      <c r="BN4" t="s">
        <v>14</v>
      </c>
      <c r="BO4" t="s">
        <v>15</v>
      </c>
      <c r="BP4" t="s">
        <v>16</v>
      </c>
      <c r="BQ4" t="s">
        <v>17</v>
      </c>
      <c r="BR4" t="s">
        <v>18</v>
      </c>
      <c r="BS4" t="s">
        <v>19</v>
      </c>
      <c r="BT4" t="s">
        <v>20</v>
      </c>
      <c r="BU4" t="s">
        <v>21</v>
      </c>
      <c r="BW4" t="s">
        <v>11</v>
      </c>
      <c r="BX4" t="s">
        <v>12</v>
      </c>
      <c r="BY4" t="s">
        <v>13</v>
      </c>
      <c r="BZ4" t="s">
        <v>14</v>
      </c>
      <c r="CA4" t="s">
        <v>15</v>
      </c>
      <c r="CB4" t="s">
        <v>16</v>
      </c>
      <c r="CC4" t="s">
        <v>17</v>
      </c>
    </row>
    <row r="5" spans="1:83" x14ac:dyDescent="0.25">
      <c r="A5" t="s">
        <v>91</v>
      </c>
      <c r="B5">
        <v>4</v>
      </c>
      <c r="C5">
        <v>4</v>
      </c>
      <c r="D5">
        <v>4</v>
      </c>
      <c r="E5">
        <v>5</v>
      </c>
      <c r="F5">
        <v>5</v>
      </c>
      <c r="G5">
        <v>3</v>
      </c>
      <c r="H5">
        <v>4</v>
      </c>
      <c r="I5">
        <v>5</v>
      </c>
      <c r="J5">
        <v>4</v>
      </c>
      <c r="K5">
        <v>4</v>
      </c>
      <c r="L5">
        <v>3</v>
      </c>
      <c r="M5">
        <v>4</v>
      </c>
      <c r="N5">
        <v>4</v>
      </c>
      <c r="O5">
        <v>4</v>
      </c>
      <c r="P5">
        <v>4</v>
      </c>
      <c r="Q5">
        <v>4</v>
      </c>
      <c r="R5">
        <v>4</v>
      </c>
      <c r="S5">
        <v>5</v>
      </c>
      <c r="T5">
        <v>4</v>
      </c>
      <c r="U5">
        <f>SUM(B5:T5)</f>
        <v>78</v>
      </c>
      <c r="V5">
        <v>3</v>
      </c>
      <c r="W5">
        <v>4</v>
      </c>
      <c r="X5">
        <v>4</v>
      </c>
      <c r="Y5">
        <v>4</v>
      </c>
      <c r="Z5">
        <v>4</v>
      </c>
      <c r="AA5">
        <v>4</v>
      </c>
      <c r="AB5">
        <v>4</v>
      </c>
      <c r="AC5">
        <v>4</v>
      </c>
      <c r="AD5">
        <v>5</v>
      </c>
      <c r="AE5">
        <v>4</v>
      </c>
      <c r="AF5">
        <v>4</v>
      </c>
      <c r="AG5">
        <f>SUM(V5:AF5)</f>
        <v>44</v>
      </c>
      <c r="AH5">
        <v>4</v>
      </c>
      <c r="AI5">
        <v>4</v>
      </c>
      <c r="AJ5">
        <v>5</v>
      </c>
      <c r="AK5">
        <v>4</v>
      </c>
      <c r="AL5">
        <v>4</v>
      </c>
      <c r="AM5">
        <v>4</v>
      </c>
      <c r="AN5">
        <v>4</v>
      </c>
      <c r="AO5">
        <f>SUM(AH5:AN5)</f>
        <v>29</v>
      </c>
      <c r="AP5">
        <f>SUM(AO5,AG5,U5)</f>
        <v>151</v>
      </c>
      <c r="AQ5" s="20">
        <v>4</v>
      </c>
      <c r="AR5" s="20">
        <v>4</v>
      </c>
      <c r="AS5" s="20">
        <v>5</v>
      </c>
      <c r="AT5" s="20">
        <v>4</v>
      </c>
      <c r="AU5" s="20">
        <v>3</v>
      </c>
      <c r="AV5" s="20">
        <v>4</v>
      </c>
      <c r="AW5" s="20">
        <v>4</v>
      </c>
      <c r="AX5" s="20">
        <v>5</v>
      </c>
      <c r="AY5" s="20">
        <v>4</v>
      </c>
      <c r="AZ5" s="20">
        <v>4</v>
      </c>
      <c r="BA5" s="20">
        <v>3</v>
      </c>
      <c r="BB5" s="20">
        <v>4</v>
      </c>
      <c r="BC5" s="20">
        <v>4</v>
      </c>
      <c r="BD5" s="20">
        <v>5</v>
      </c>
      <c r="BE5" s="20">
        <v>4</v>
      </c>
      <c r="BF5" s="20">
        <v>4</v>
      </c>
      <c r="BG5" s="20">
        <v>4</v>
      </c>
      <c r="BH5" s="20">
        <v>5</v>
      </c>
      <c r="BI5" s="20">
        <v>5</v>
      </c>
      <c r="BJ5" s="20">
        <f>SUM(AQ5:BI5)</f>
        <v>79</v>
      </c>
      <c r="BK5" s="20">
        <v>3</v>
      </c>
      <c r="BL5" s="20">
        <v>4</v>
      </c>
      <c r="BM5" s="20">
        <v>3</v>
      </c>
      <c r="BN5" s="20">
        <v>3</v>
      </c>
      <c r="BO5" s="20">
        <v>4</v>
      </c>
      <c r="BP5" s="20">
        <v>3</v>
      </c>
      <c r="BQ5" s="20">
        <v>3</v>
      </c>
      <c r="BR5" s="20">
        <v>4</v>
      </c>
      <c r="BS5" s="20">
        <v>5</v>
      </c>
      <c r="BT5" s="20">
        <v>4</v>
      </c>
      <c r="BU5" s="20">
        <v>4</v>
      </c>
      <c r="BV5" s="20">
        <f>SUM(BK5:BU5)</f>
        <v>40</v>
      </c>
      <c r="BW5" s="20">
        <v>3</v>
      </c>
      <c r="BX5" s="20">
        <v>4</v>
      </c>
      <c r="BY5" s="20">
        <v>4</v>
      </c>
      <c r="BZ5" s="20">
        <v>3</v>
      </c>
      <c r="CA5" s="20">
        <v>4</v>
      </c>
      <c r="CB5" s="20">
        <v>4</v>
      </c>
      <c r="CC5" s="20">
        <v>5</v>
      </c>
      <c r="CD5">
        <f>SUM(BW5:CC5)</f>
        <v>27</v>
      </c>
      <c r="CE5">
        <f>SUM(CD5,BV5,BJ5)</f>
        <v>146</v>
      </c>
    </row>
    <row r="6" spans="1:83" x14ac:dyDescent="0.25">
      <c r="A6" t="s">
        <v>92</v>
      </c>
      <c r="B6">
        <v>4</v>
      </c>
      <c r="C6">
        <v>4</v>
      </c>
      <c r="D6">
        <v>5</v>
      </c>
      <c r="E6">
        <v>5</v>
      </c>
      <c r="F6">
        <v>4</v>
      </c>
      <c r="G6">
        <v>3</v>
      </c>
      <c r="H6">
        <v>4</v>
      </c>
      <c r="I6">
        <v>5</v>
      </c>
      <c r="J6">
        <v>4</v>
      </c>
      <c r="K6">
        <v>3</v>
      </c>
      <c r="L6">
        <v>4</v>
      </c>
      <c r="M6">
        <v>4</v>
      </c>
      <c r="N6">
        <v>4</v>
      </c>
      <c r="O6">
        <v>4</v>
      </c>
      <c r="P6">
        <v>3</v>
      </c>
      <c r="Q6">
        <v>4</v>
      </c>
      <c r="R6">
        <v>4</v>
      </c>
      <c r="S6">
        <v>4</v>
      </c>
      <c r="T6">
        <v>3</v>
      </c>
      <c r="U6">
        <f t="shared" ref="U6:U18" si="0">SUM(B6:T6)</f>
        <v>75</v>
      </c>
      <c r="V6">
        <v>2</v>
      </c>
      <c r="W6">
        <v>4</v>
      </c>
      <c r="X6">
        <v>4</v>
      </c>
      <c r="Y6">
        <v>4</v>
      </c>
      <c r="Z6">
        <v>3</v>
      </c>
      <c r="AA6">
        <v>4</v>
      </c>
      <c r="AB6">
        <v>3</v>
      </c>
      <c r="AC6">
        <v>4</v>
      </c>
      <c r="AD6">
        <v>4</v>
      </c>
      <c r="AE6">
        <v>3</v>
      </c>
      <c r="AF6">
        <v>3</v>
      </c>
      <c r="AG6">
        <f t="shared" ref="AG6:AG7" si="1">SUM(V6:AF6)</f>
        <v>38</v>
      </c>
      <c r="AH6">
        <v>4</v>
      </c>
      <c r="AI6">
        <v>4</v>
      </c>
      <c r="AJ6">
        <v>4</v>
      </c>
      <c r="AK6">
        <v>2</v>
      </c>
      <c r="AL6">
        <v>2</v>
      </c>
      <c r="AM6">
        <v>2</v>
      </c>
      <c r="AN6">
        <v>3</v>
      </c>
      <c r="AO6">
        <f t="shared" ref="AO6:AO7" si="2">SUM(AH6:AN6)</f>
        <v>21</v>
      </c>
      <c r="AP6">
        <f t="shared" ref="AP6:AP18" si="3">SUM(AO6,AG6,U6)</f>
        <v>134</v>
      </c>
      <c r="AQ6" s="20">
        <v>4</v>
      </c>
      <c r="AR6" s="20">
        <v>5</v>
      </c>
      <c r="AS6" s="20">
        <v>4</v>
      </c>
      <c r="AT6" s="20">
        <v>4</v>
      </c>
      <c r="AU6" s="20">
        <v>3</v>
      </c>
      <c r="AV6" s="20">
        <v>2</v>
      </c>
      <c r="AW6" s="20">
        <v>4</v>
      </c>
      <c r="AX6" s="20">
        <v>4</v>
      </c>
      <c r="AY6" s="20">
        <v>3</v>
      </c>
      <c r="AZ6" s="20">
        <v>4</v>
      </c>
      <c r="BA6" s="20">
        <v>4</v>
      </c>
      <c r="BB6" s="20">
        <v>4</v>
      </c>
      <c r="BC6" s="20">
        <v>4</v>
      </c>
      <c r="BD6" s="20">
        <v>4</v>
      </c>
      <c r="BE6" s="20">
        <v>4</v>
      </c>
      <c r="BF6" s="20">
        <v>4</v>
      </c>
      <c r="BG6" s="20">
        <v>3</v>
      </c>
      <c r="BH6" s="20">
        <v>5</v>
      </c>
      <c r="BI6" s="20">
        <v>4</v>
      </c>
      <c r="BJ6" s="20">
        <f t="shared" ref="BJ6:BJ18" si="4">SUM(AQ6:BI6)</f>
        <v>73</v>
      </c>
      <c r="BK6" s="20">
        <v>4</v>
      </c>
      <c r="BL6" s="20">
        <v>4</v>
      </c>
      <c r="BM6" s="20">
        <v>4</v>
      </c>
      <c r="BN6" s="20">
        <v>4</v>
      </c>
      <c r="BO6" s="20">
        <v>4</v>
      </c>
      <c r="BP6" s="20">
        <v>4</v>
      </c>
      <c r="BQ6" s="20">
        <v>4</v>
      </c>
      <c r="BR6" s="20">
        <v>4</v>
      </c>
      <c r="BS6" s="20">
        <v>3</v>
      </c>
      <c r="BT6" s="20">
        <v>3</v>
      </c>
      <c r="BU6" s="20">
        <v>3</v>
      </c>
      <c r="BV6" s="20">
        <f t="shared" ref="BV6:BV18" si="5">SUM(BK6:BU6)</f>
        <v>41</v>
      </c>
      <c r="BW6" s="20">
        <v>4</v>
      </c>
      <c r="BX6" s="20">
        <v>3</v>
      </c>
      <c r="BY6" s="20">
        <v>4</v>
      </c>
      <c r="BZ6" s="20">
        <v>3</v>
      </c>
      <c r="CA6" s="20">
        <v>4</v>
      </c>
      <c r="CB6" s="20">
        <v>4</v>
      </c>
      <c r="CC6" s="20">
        <v>3</v>
      </c>
      <c r="CD6">
        <f t="shared" ref="CD6:CD18" si="6">SUM(BW6:CC6)</f>
        <v>25</v>
      </c>
      <c r="CE6">
        <f t="shared" ref="CE6:CE18" si="7">SUM(CD6,BV6,BJ6)</f>
        <v>139</v>
      </c>
    </row>
    <row r="7" spans="1:83" x14ac:dyDescent="0.25">
      <c r="A7" t="s">
        <v>110</v>
      </c>
      <c r="B7">
        <v>4</v>
      </c>
      <c r="C7">
        <v>4</v>
      </c>
      <c r="D7">
        <v>4</v>
      </c>
      <c r="E7">
        <v>4</v>
      </c>
      <c r="F7">
        <v>5</v>
      </c>
      <c r="G7">
        <v>3</v>
      </c>
      <c r="H7">
        <v>3</v>
      </c>
      <c r="I7">
        <v>5</v>
      </c>
      <c r="J7">
        <v>5</v>
      </c>
      <c r="K7">
        <v>2</v>
      </c>
      <c r="L7">
        <v>5</v>
      </c>
      <c r="M7">
        <v>3</v>
      </c>
      <c r="N7">
        <v>3</v>
      </c>
      <c r="O7">
        <v>3</v>
      </c>
      <c r="P7">
        <v>3</v>
      </c>
      <c r="Q7">
        <v>3</v>
      </c>
      <c r="R7">
        <v>3</v>
      </c>
      <c r="S7">
        <v>3</v>
      </c>
      <c r="T7">
        <v>3</v>
      </c>
      <c r="U7">
        <f t="shared" si="0"/>
        <v>68</v>
      </c>
      <c r="V7">
        <v>4</v>
      </c>
      <c r="W7">
        <v>4</v>
      </c>
      <c r="X7">
        <v>3</v>
      </c>
      <c r="Y7">
        <v>4</v>
      </c>
      <c r="Z7">
        <v>3</v>
      </c>
      <c r="AA7">
        <v>4</v>
      </c>
      <c r="AB7">
        <v>3</v>
      </c>
      <c r="AC7">
        <v>4</v>
      </c>
      <c r="AD7">
        <v>3</v>
      </c>
      <c r="AE7">
        <v>4</v>
      </c>
      <c r="AF7">
        <v>4</v>
      </c>
      <c r="AG7">
        <f t="shared" si="1"/>
        <v>40</v>
      </c>
      <c r="AH7">
        <v>4</v>
      </c>
      <c r="AI7">
        <v>3</v>
      </c>
      <c r="AJ7">
        <v>2</v>
      </c>
      <c r="AK7">
        <v>3</v>
      </c>
      <c r="AL7">
        <v>3</v>
      </c>
      <c r="AM7">
        <v>2</v>
      </c>
      <c r="AN7">
        <v>2</v>
      </c>
      <c r="AO7">
        <f t="shared" si="2"/>
        <v>19</v>
      </c>
      <c r="AP7">
        <f t="shared" si="3"/>
        <v>127</v>
      </c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</row>
    <row r="8" spans="1:83" x14ac:dyDescent="0.25">
      <c r="A8" t="s">
        <v>93</v>
      </c>
      <c r="B8">
        <v>5</v>
      </c>
      <c r="C8">
        <v>4</v>
      </c>
      <c r="D8">
        <v>5</v>
      </c>
      <c r="E8">
        <v>5</v>
      </c>
      <c r="F8">
        <v>4</v>
      </c>
      <c r="G8">
        <v>4</v>
      </c>
      <c r="H8">
        <v>3</v>
      </c>
      <c r="I8">
        <v>5</v>
      </c>
      <c r="J8">
        <v>4</v>
      </c>
      <c r="K8">
        <v>4</v>
      </c>
      <c r="L8">
        <v>4</v>
      </c>
      <c r="M8">
        <v>4</v>
      </c>
      <c r="N8">
        <v>4</v>
      </c>
      <c r="O8">
        <v>4</v>
      </c>
      <c r="P8">
        <v>4</v>
      </c>
      <c r="Q8">
        <v>4</v>
      </c>
      <c r="R8">
        <v>4</v>
      </c>
      <c r="S8">
        <v>5</v>
      </c>
      <c r="T8">
        <v>4</v>
      </c>
      <c r="U8">
        <f t="shared" si="0"/>
        <v>80</v>
      </c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>
        <f t="shared" si="3"/>
        <v>80</v>
      </c>
      <c r="AQ8">
        <v>5</v>
      </c>
      <c r="AR8">
        <v>4</v>
      </c>
      <c r="AS8">
        <v>5</v>
      </c>
      <c r="AT8">
        <v>5</v>
      </c>
      <c r="AU8">
        <v>4</v>
      </c>
      <c r="AV8">
        <v>4</v>
      </c>
      <c r="AW8">
        <v>4</v>
      </c>
      <c r="AX8">
        <v>5</v>
      </c>
      <c r="AY8">
        <v>5</v>
      </c>
      <c r="AZ8">
        <v>4</v>
      </c>
      <c r="BA8">
        <v>4</v>
      </c>
      <c r="BB8">
        <v>3</v>
      </c>
      <c r="BC8">
        <v>4</v>
      </c>
      <c r="BD8">
        <v>3</v>
      </c>
      <c r="BE8">
        <v>3</v>
      </c>
      <c r="BF8">
        <v>3</v>
      </c>
      <c r="BG8">
        <v>4</v>
      </c>
      <c r="BH8">
        <v>4</v>
      </c>
      <c r="BI8">
        <v>4</v>
      </c>
      <c r="BJ8" s="20">
        <f t="shared" si="4"/>
        <v>77</v>
      </c>
      <c r="BK8" s="20">
        <v>4</v>
      </c>
      <c r="BL8" s="20">
        <v>4</v>
      </c>
      <c r="BM8" s="20">
        <v>4</v>
      </c>
      <c r="BN8" s="20">
        <v>4</v>
      </c>
      <c r="BO8" s="20">
        <v>4</v>
      </c>
      <c r="BP8" s="20">
        <v>4</v>
      </c>
      <c r="BQ8" s="20">
        <v>4</v>
      </c>
      <c r="BR8" s="20">
        <v>4</v>
      </c>
      <c r="BS8" s="20">
        <v>4</v>
      </c>
      <c r="BT8" s="20">
        <v>4</v>
      </c>
      <c r="BU8" s="20">
        <v>4</v>
      </c>
      <c r="BV8" s="20">
        <f t="shared" si="5"/>
        <v>44</v>
      </c>
      <c r="BW8" s="20">
        <v>2</v>
      </c>
      <c r="BX8" s="20">
        <v>3</v>
      </c>
      <c r="BY8" s="20">
        <v>4</v>
      </c>
      <c r="BZ8" s="20">
        <v>3</v>
      </c>
      <c r="CA8" s="20">
        <v>3</v>
      </c>
      <c r="CB8" s="20">
        <v>2</v>
      </c>
      <c r="CC8" s="20">
        <v>4</v>
      </c>
      <c r="CD8">
        <f t="shared" si="6"/>
        <v>21</v>
      </c>
      <c r="CE8">
        <f t="shared" si="7"/>
        <v>142</v>
      </c>
    </row>
    <row r="9" spans="1:83" x14ac:dyDescent="0.25">
      <c r="A9" t="s">
        <v>94</v>
      </c>
      <c r="B9">
        <v>5</v>
      </c>
      <c r="C9">
        <v>4</v>
      </c>
      <c r="D9">
        <v>4</v>
      </c>
      <c r="E9">
        <v>5</v>
      </c>
      <c r="F9">
        <v>4</v>
      </c>
      <c r="G9">
        <v>4</v>
      </c>
      <c r="H9">
        <v>5</v>
      </c>
      <c r="I9">
        <v>5</v>
      </c>
      <c r="J9">
        <v>4</v>
      </c>
      <c r="K9">
        <v>4</v>
      </c>
      <c r="L9">
        <v>5</v>
      </c>
      <c r="M9">
        <v>4</v>
      </c>
      <c r="N9">
        <v>5</v>
      </c>
      <c r="O9">
        <v>4</v>
      </c>
      <c r="P9">
        <v>4</v>
      </c>
      <c r="Q9">
        <v>4</v>
      </c>
      <c r="R9">
        <v>4</v>
      </c>
      <c r="S9">
        <v>5</v>
      </c>
      <c r="T9">
        <v>5</v>
      </c>
      <c r="U9">
        <f t="shared" si="0"/>
        <v>84</v>
      </c>
      <c r="V9">
        <v>4</v>
      </c>
      <c r="W9">
        <v>5</v>
      </c>
      <c r="X9">
        <v>5</v>
      </c>
      <c r="Y9">
        <v>4</v>
      </c>
      <c r="Z9">
        <v>4</v>
      </c>
      <c r="AA9">
        <v>4</v>
      </c>
      <c r="AB9">
        <v>5</v>
      </c>
      <c r="AC9">
        <v>5</v>
      </c>
      <c r="AD9">
        <v>4</v>
      </c>
      <c r="AE9">
        <v>4</v>
      </c>
      <c r="AF9">
        <v>5</v>
      </c>
      <c r="AG9">
        <f>SUM(V9:AF9)</f>
        <v>49</v>
      </c>
      <c r="AH9">
        <v>4</v>
      </c>
      <c r="AI9">
        <v>4</v>
      </c>
      <c r="AJ9">
        <v>5</v>
      </c>
      <c r="AK9">
        <v>5</v>
      </c>
      <c r="AL9">
        <v>4</v>
      </c>
      <c r="AM9">
        <v>4</v>
      </c>
      <c r="AN9">
        <v>4</v>
      </c>
      <c r="AO9">
        <f>SUM(AH9:AN9)</f>
        <v>30</v>
      </c>
      <c r="AP9">
        <f t="shared" si="3"/>
        <v>163</v>
      </c>
      <c r="AQ9">
        <v>5</v>
      </c>
      <c r="AR9">
        <v>5</v>
      </c>
      <c r="AS9">
        <v>4</v>
      </c>
      <c r="AT9">
        <v>4</v>
      </c>
      <c r="AU9">
        <v>5</v>
      </c>
      <c r="AV9">
        <v>4</v>
      </c>
      <c r="AW9">
        <v>5</v>
      </c>
      <c r="AX9">
        <v>4</v>
      </c>
      <c r="AY9">
        <v>5</v>
      </c>
      <c r="AZ9">
        <v>5</v>
      </c>
      <c r="BA9">
        <v>4</v>
      </c>
      <c r="BB9">
        <v>4</v>
      </c>
      <c r="BC9">
        <v>5</v>
      </c>
      <c r="BD9">
        <v>5</v>
      </c>
      <c r="BE9">
        <v>4</v>
      </c>
      <c r="BF9">
        <v>4</v>
      </c>
      <c r="BG9">
        <v>4</v>
      </c>
      <c r="BH9">
        <v>5</v>
      </c>
      <c r="BI9">
        <v>5</v>
      </c>
      <c r="BJ9" s="20">
        <f t="shared" si="4"/>
        <v>86</v>
      </c>
      <c r="BK9" s="20">
        <v>4</v>
      </c>
      <c r="BL9" s="20">
        <v>5</v>
      </c>
      <c r="BM9" s="20">
        <v>5</v>
      </c>
      <c r="BN9" s="20">
        <v>5</v>
      </c>
      <c r="BO9" s="20">
        <v>4</v>
      </c>
      <c r="BP9" s="20">
        <v>3</v>
      </c>
      <c r="BQ9" s="20">
        <v>4</v>
      </c>
      <c r="BR9" s="20">
        <v>5</v>
      </c>
      <c r="BS9" s="20">
        <v>5</v>
      </c>
      <c r="BT9" s="20">
        <v>4</v>
      </c>
      <c r="BU9" s="20">
        <v>5</v>
      </c>
      <c r="BV9" s="20">
        <f t="shared" si="5"/>
        <v>49</v>
      </c>
      <c r="BW9" s="20">
        <v>4</v>
      </c>
      <c r="BX9" s="20">
        <v>4</v>
      </c>
      <c r="BY9" s="20">
        <v>5</v>
      </c>
      <c r="BZ9" s="20">
        <v>4</v>
      </c>
      <c r="CA9" s="20">
        <v>4</v>
      </c>
      <c r="CB9" s="20">
        <v>4</v>
      </c>
      <c r="CC9" s="20">
        <v>3</v>
      </c>
      <c r="CD9">
        <f t="shared" si="6"/>
        <v>28</v>
      </c>
      <c r="CE9">
        <f t="shared" si="7"/>
        <v>163</v>
      </c>
    </row>
    <row r="10" spans="1:83" x14ac:dyDescent="0.25">
      <c r="A10" t="s">
        <v>95</v>
      </c>
      <c r="B10">
        <v>5</v>
      </c>
      <c r="C10">
        <v>5</v>
      </c>
      <c r="D10">
        <v>5</v>
      </c>
      <c r="E10">
        <v>5</v>
      </c>
      <c r="F10">
        <v>4</v>
      </c>
      <c r="G10">
        <v>4</v>
      </c>
      <c r="H10">
        <v>4</v>
      </c>
      <c r="I10">
        <v>5</v>
      </c>
      <c r="J10">
        <v>5</v>
      </c>
      <c r="K10">
        <v>3</v>
      </c>
      <c r="L10">
        <v>5</v>
      </c>
      <c r="M10">
        <v>5</v>
      </c>
      <c r="N10">
        <v>5</v>
      </c>
      <c r="O10">
        <v>4</v>
      </c>
      <c r="P10">
        <v>4</v>
      </c>
      <c r="Q10">
        <v>4</v>
      </c>
      <c r="R10">
        <v>4</v>
      </c>
      <c r="S10">
        <v>5</v>
      </c>
      <c r="T10">
        <v>3</v>
      </c>
      <c r="U10">
        <f t="shared" si="0"/>
        <v>84</v>
      </c>
      <c r="V10">
        <v>4</v>
      </c>
      <c r="W10">
        <v>5</v>
      </c>
      <c r="X10">
        <v>5</v>
      </c>
      <c r="Y10">
        <v>5</v>
      </c>
      <c r="Z10">
        <v>4</v>
      </c>
      <c r="AA10">
        <v>4</v>
      </c>
      <c r="AB10">
        <v>5</v>
      </c>
      <c r="AC10">
        <v>5</v>
      </c>
      <c r="AD10">
        <v>4</v>
      </c>
      <c r="AE10">
        <v>4</v>
      </c>
      <c r="AF10">
        <v>5</v>
      </c>
      <c r="AG10">
        <f t="shared" ref="AG10:AG17" si="8">SUM(V10:AF10)</f>
        <v>50</v>
      </c>
      <c r="AH10">
        <v>5</v>
      </c>
      <c r="AI10">
        <v>5</v>
      </c>
      <c r="AJ10">
        <v>5</v>
      </c>
      <c r="AK10">
        <v>5</v>
      </c>
      <c r="AL10">
        <v>3</v>
      </c>
      <c r="AM10">
        <v>4</v>
      </c>
      <c r="AN10">
        <v>4</v>
      </c>
      <c r="AO10">
        <f t="shared" ref="AO10:AO17" si="9">SUM(AH10:AN10)</f>
        <v>31</v>
      </c>
      <c r="AP10">
        <f t="shared" si="3"/>
        <v>165</v>
      </c>
      <c r="AQ10" s="17"/>
      <c r="AR10">
        <v>5</v>
      </c>
      <c r="AS10">
        <v>5</v>
      </c>
      <c r="AT10">
        <v>5</v>
      </c>
      <c r="AU10">
        <v>5</v>
      </c>
      <c r="AV10">
        <v>5</v>
      </c>
      <c r="AW10">
        <v>3</v>
      </c>
      <c r="AX10">
        <v>5</v>
      </c>
      <c r="AY10">
        <v>4</v>
      </c>
      <c r="AZ10">
        <v>3</v>
      </c>
      <c r="BA10">
        <v>5</v>
      </c>
      <c r="BB10">
        <v>5</v>
      </c>
      <c r="BC10">
        <v>5</v>
      </c>
      <c r="BD10">
        <v>4</v>
      </c>
      <c r="BE10">
        <v>3</v>
      </c>
      <c r="BF10">
        <v>4</v>
      </c>
      <c r="BG10">
        <v>5</v>
      </c>
      <c r="BH10">
        <v>5</v>
      </c>
      <c r="BI10">
        <v>5</v>
      </c>
      <c r="BJ10" s="20">
        <f t="shared" si="4"/>
        <v>81</v>
      </c>
      <c r="BK10" s="20">
        <v>4</v>
      </c>
      <c r="BL10" s="20">
        <v>5</v>
      </c>
      <c r="BM10" s="20">
        <v>5</v>
      </c>
      <c r="BN10" s="20">
        <v>5</v>
      </c>
      <c r="BO10" s="20">
        <v>5</v>
      </c>
      <c r="BP10" s="20">
        <v>4</v>
      </c>
      <c r="BQ10" s="20">
        <v>5</v>
      </c>
      <c r="BR10" s="20">
        <v>4</v>
      </c>
      <c r="BS10" s="20">
        <v>5</v>
      </c>
      <c r="BT10" s="20">
        <v>5</v>
      </c>
      <c r="BU10" s="20">
        <v>5</v>
      </c>
      <c r="BV10" s="20">
        <f t="shared" si="5"/>
        <v>52</v>
      </c>
      <c r="BW10" s="20">
        <v>4</v>
      </c>
      <c r="BX10" s="20">
        <v>5</v>
      </c>
      <c r="BY10" s="20">
        <v>4</v>
      </c>
      <c r="BZ10" s="20">
        <v>5</v>
      </c>
      <c r="CA10" s="20">
        <v>5</v>
      </c>
      <c r="CB10" s="20">
        <v>1</v>
      </c>
      <c r="CC10" s="20">
        <v>2</v>
      </c>
      <c r="CD10">
        <f t="shared" si="6"/>
        <v>26</v>
      </c>
      <c r="CE10">
        <f t="shared" si="7"/>
        <v>159</v>
      </c>
    </row>
    <row r="11" spans="1:83" x14ac:dyDescent="0.25">
      <c r="A11" t="s">
        <v>96</v>
      </c>
      <c r="B11">
        <v>4</v>
      </c>
      <c r="C11">
        <v>3</v>
      </c>
      <c r="D11">
        <v>2</v>
      </c>
      <c r="E11">
        <v>4</v>
      </c>
      <c r="F11">
        <v>5</v>
      </c>
      <c r="G11">
        <v>5</v>
      </c>
      <c r="H11">
        <v>5</v>
      </c>
      <c r="I11">
        <v>5</v>
      </c>
      <c r="J11">
        <v>5</v>
      </c>
      <c r="K11">
        <v>2</v>
      </c>
      <c r="L11">
        <v>2</v>
      </c>
      <c r="M11">
        <v>2</v>
      </c>
      <c r="N11">
        <v>3</v>
      </c>
      <c r="O11">
        <v>2</v>
      </c>
      <c r="P11">
        <v>3</v>
      </c>
      <c r="Q11">
        <v>3</v>
      </c>
      <c r="R11">
        <v>3</v>
      </c>
      <c r="S11" s="17"/>
      <c r="T11">
        <v>2</v>
      </c>
      <c r="U11">
        <f t="shared" si="0"/>
        <v>60</v>
      </c>
      <c r="V11">
        <v>3</v>
      </c>
      <c r="W11">
        <v>4</v>
      </c>
      <c r="X11">
        <v>4</v>
      </c>
      <c r="Y11">
        <v>4</v>
      </c>
      <c r="Z11">
        <v>3</v>
      </c>
      <c r="AA11">
        <v>3</v>
      </c>
      <c r="AB11">
        <v>4</v>
      </c>
      <c r="AC11">
        <v>4</v>
      </c>
      <c r="AD11">
        <v>4</v>
      </c>
      <c r="AE11">
        <v>3</v>
      </c>
      <c r="AF11">
        <v>4</v>
      </c>
      <c r="AG11">
        <f t="shared" si="8"/>
        <v>40</v>
      </c>
      <c r="AH11">
        <v>2</v>
      </c>
      <c r="AI11">
        <v>2</v>
      </c>
      <c r="AJ11">
        <v>2</v>
      </c>
      <c r="AK11">
        <v>3</v>
      </c>
      <c r="AL11">
        <v>2</v>
      </c>
      <c r="AM11">
        <v>1</v>
      </c>
      <c r="AN11">
        <v>1</v>
      </c>
      <c r="AO11">
        <f t="shared" si="9"/>
        <v>13</v>
      </c>
      <c r="AP11">
        <f t="shared" si="3"/>
        <v>113</v>
      </c>
      <c r="AQ11">
        <v>3</v>
      </c>
      <c r="AR11">
        <v>3</v>
      </c>
      <c r="AS11">
        <v>3</v>
      </c>
      <c r="AT11">
        <v>3</v>
      </c>
      <c r="AU11">
        <v>5</v>
      </c>
      <c r="AV11">
        <v>5</v>
      </c>
      <c r="AW11">
        <v>4</v>
      </c>
      <c r="AX11">
        <v>5</v>
      </c>
      <c r="AY11">
        <v>5</v>
      </c>
      <c r="AZ11">
        <v>3</v>
      </c>
      <c r="BA11">
        <v>3</v>
      </c>
      <c r="BB11">
        <v>4</v>
      </c>
      <c r="BC11">
        <v>4</v>
      </c>
      <c r="BD11">
        <v>2</v>
      </c>
      <c r="BE11">
        <v>3</v>
      </c>
      <c r="BF11">
        <v>3</v>
      </c>
      <c r="BG11">
        <v>4</v>
      </c>
      <c r="BH11">
        <v>4</v>
      </c>
      <c r="BI11">
        <v>4</v>
      </c>
      <c r="BJ11" s="20">
        <f t="shared" si="4"/>
        <v>70</v>
      </c>
      <c r="BK11" s="20">
        <v>4</v>
      </c>
      <c r="BL11" s="20">
        <v>5</v>
      </c>
      <c r="BM11" s="20">
        <v>5</v>
      </c>
      <c r="BN11" s="20">
        <v>5</v>
      </c>
      <c r="BO11" s="20">
        <v>4</v>
      </c>
      <c r="BP11" s="20">
        <v>3</v>
      </c>
      <c r="BQ11" s="20">
        <v>3</v>
      </c>
      <c r="BR11" s="20">
        <v>4</v>
      </c>
      <c r="BS11" s="20">
        <v>4</v>
      </c>
      <c r="BT11" s="20">
        <v>4</v>
      </c>
      <c r="BU11" s="20">
        <v>4</v>
      </c>
      <c r="BV11" s="20">
        <f t="shared" si="5"/>
        <v>45</v>
      </c>
      <c r="BW11" s="20">
        <v>3</v>
      </c>
      <c r="BX11" s="20">
        <v>3</v>
      </c>
      <c r="BY11" s="20">
        <v>4</v>
      </c>
      <c r="BZ11" s="20">
        <v>4</v>
      </c>
      <c r="CA11" s="20">
        <v>4</v>
      </c>
      <c r="CB11" s="20">
        <v>2</v>
      </c>
      <c r="CC11" s="20">
        <v>3</v>
      </c>
      <c r="CD11">
        <f t="shared" si="6"/>
        <v>23</v>
      </c>
      <c r="CE11">
        <f t="shared" si="7"/>
        <v>138</v>
      </c>
    </row>
    <row r="12" spans="1:83" x14ac:dyDescent="0.25">
      <c r="A12" t="s">
        <v>97</v>
      </c>
      <c r="B12">
        <v>4</v>
      </c>
      <c r="C12">
        <v>4</v>
      </c>
      <c r="D12">
        <v>4</v>
      </c>
      <c r="E12">
        <v>4</v>
      </c>
      <c r="F12">
        <v>5</v>
      </c>
      <c r="G12">
        <v>4</v>
      </c>
      <c r="H12">
        <v>4</v>
      </c>
      <c r="I12">
        <v>5</v>
      </c>
      <c r="J12">
        <v>4</v>
      </c>
      <c r="K12">
        <v>4</v>
      </c>
      <c r="L12">
        <v>4</v>
      </c>
      <c r="M12">
        <v>4</v>
      </c>
      <c r="N12">
        <v>4</v>
      </c>
      <c r="O12">
        <v>4</v>
      </c>
      <c r="P12">
        <v>4</v>
      </c>
      <c r="Q12">
        <v>4</v>
      </c>
      <c r="R12">
        <v>4</v>
      </c>
      <c r="S12">
        <v>4</v>
      </c>
      <c r="T12">
        <v>4</v>
      </c>
      <c r="U12">
        <f t="shared" si="0"/>
        <v>78</v>
      </c>
      <c r="V12">
        <v>4</v>
      </c>
      <c r="W12">
        <v>4</v>
      </c>
      <c r="X12">
        <v>4</v>
      </c>
      <c r="Y12">
        <v>4</v>
      </c>
      <c r="Z12">
        <v>3</v>
      </c>
      <c r="AA12">
        <v>4</v>
      </c>
      <c r="AB12">
        <v>4</v>
      </c>
      <c r="AC12">
        <v>4</v>
      </c>
      <c r="AD12">
        <v>4</v>
      </c>
      <c r="AE12">
        <v>4</v>
      </c>
      <c r="AF12">
        <v>4</v>
      </c>
      <c r="AG12">
        <f t="shared" si="8"/>
        <v>43</v>
      </c>
      <c r="AH12">
        <v>3</v>
      </c>
      <c r="AI12">
        <v>3</v>
      </c>
      <c r="AJ12">
        <v>3</v>
      </c>
      <c r="AK12">
        <v>3</v>
      </c>
      <c r="AL12">
        <v>2</v>
      </c>
      <c r="AM12">
        <v>1</v>
      </c>
      <c r="AN12">
        <v>2</v>
      </c>
      <c r="AO12">
        <f t="shared" si="9"/>
        <v>17</v>
      </c>
      <c r="AP12">
        <f t="shared" si="3"/>
        <v>138</v>
      </c>
      <c r="AQ12">
        <v>4</v>
      </c>
      <c r="AR12">
        <v>5</v>
      </c>
      <c r="AS12">
        <v>4</v>
      </c>
      <c r="AT12">
        <v>4</v>
      </c>
      <c r="AU12">
        <v>5</v>
      </c>
      <c r="AV12">
        <v>4</v>
      </c>
      <c r="AW12">
        <v>4</v>
      </c>
      <c r="AX12">
        <v>5</v>
      </c>
      <c r="AY12">
        <v>4</v>
      </c>
      <c r="AZ12">
        <v>4</v>
      </c>
      <c r="BA12">
        <v>4</v>
      </c>
      <c r="BB12">
        <v>4</v>
      </c>
      <c r="BC12">
        <v>5</v>
      </c>
      <c r="BD12">
        <v>4</v>
      </c>
      <c r="BE12">
        <v>4</v>
      </c>
      <c r="BF12">
        <v>4</v>
      </c>
      <c r="BG12">
        <v>3</v>
      </c>
      <c r="BH12">
        <v>4</v>
      </c>
      <c r="BI12">
        <v>3</v>
      </c>
      <c r="BJ12" s="20">
        <f t="shared" si="4"/>
        <v>78</v>
      </c>
      <c r="BK12" s="20">
        <v>4</v>
      </c>
      <c r="BL12" s="20">
        <v>4</v>
      </c>
      <c r="BM12" s="20">
        <v>4</v>
      </c>
      <c r="BN12" s="20">
        <v>4</v>
      </c>
      <c r="BO12" s="20">
        <v>3</v>
      </c>
      <c r="BP12" s="20">
        <v>4</v>
      </c>
      <c r="BQ12" s="20">
        <v>4</v>
      </c>
      <c r="BR12" s="20">
        <v>4</v>
      </c>
      <c r="BS12" s="20">
        <v>4</v>
      </c>
      <c r="BT12" s="20">
        <v>4</v>
      </c>
      <c r="BU12" s="20">
        <v>4</v>
      </c>
      <c r="BV12" s="20">
        <f t="shared" si="5"/>
        <v>43</v>
      </c>
      <c r="BW12" s="20">
        <v>4</v>
      </c>
      <c r="BX12" s="20">
        <v>3</v>
      </c>
      <c r="BY12" s="20">
        <v>4</v>
      </c>
      <c r="BZ12" s="20">
        <v>4</v>
      </c>
      <c r="CA12" s="20">
        <v>1</v>
      </c>
      <c r="CB12" s="20">
        <v>1</v>
      </c>
      <c r="CC12" s="20">
        <v>2</v>
      </c>
      <c r="CD12">
        <f t="shared" si="6"/>
        <v>19</v>
      </c>
      <c r="CE12">
        <f t="shared" si="7"/>
        <v>140</v>
      </c>
    </row>
    <row r="13" spans="1:83" x14ac:dyDescent="0.25">
      <c r="A13" t="s">
        <v>98</v>
      </c>
      <c r="B13">
        <v>4</v>
      </c>
      <c r="C13">
        <v>4</v>
      </c>
      <c r="D13">
        <v>3</v>
      </c>
      <c r="E13">
        <v>4</v>
      </c>
      <c r="F13">
        <v>4</v>
      </c>
      <c r="G13">
        <v>4</v>
      </c>
      <c r="H13">
        <v>4</v>
      </c>
      <c r="I13">
        <v>5</v>
      </c>
      <c r="J13">
        <v>5</v>
      </c>
      <c r="K13">
        <v>4</v>
      </c>
      <c r="L13">
        <v>3</v>
      </c>
      <c r="M13">
        <v>4</v>
      </c>
      <c r="N13">
        <v>4</v>
      </c>
      <c r="O13">
        <v>3</v>
      </c>
      <c r="P13">
        <v>3</v>
      </c>
      <c r="Q13">
        <v>3</v>
      </c>
      <c r="R13">
        <v>4</v>
      </c>
      <c r="S13">
        <v>4</v>
      </c>
      <c r="T13">
        <v>4</v>
      </c>
      <c r="U13">
        <f t="shared" si="0"/>
        <v>73</v>
      </c>
      <c r="V13">
        <v>4</v>
      </c>
      <c r="W13">
        <v>4</v>
      </c>
      <c r="X13">
        <v>3</v>
      </c>
      <c r="Y13">
        <v>4</v>
      </c>
      <c r="Z13">
        <v>4</v>
      </c>
      <c r="AA13">
        <v>4</v>
      </c>
      <c r="AB13">
        <v>4</v>
      </c>
      <c r="AC13">
        <v>4</v>
      </c>
      <c r="AD13">
        <v>4</v>
      </c>
      <c r="AE13">
        <v>4</v>
      </c>
      <c r="AF13">
        <v>5</v>
      </c>
      <c r="AG13">
        <f t="shared" si="8"/>
        <v>44</v>
      </c>
      <c r="AH13">
        <v>4</v>
      </c>
      <c r="AI13">
        <v>3</v>
      </c>
      <c r="AJ13">
        <v>3</v>
      </c>
      <c r="AK13">
        <v>3</v>
      </c>
      <c r="AL13">
        <v>4</v>
      </c>
      <c r="AM13">
        <v>1</v>
      </c>
      <c r="AN13">
        <v>1</v>
      </c>
      <c r="AO13">
        <f t="shared" si="9"/>
        <v>19</v>
      </c>
      <c r="AP13">
        <f t="shared" si="3"/>
        <v>136</v>
      </c>
      <c r="AQ13">
        <v>4</v>
      </c>
      <c r="AR13">
        <v>4</v>
      </c>
      <c r="AS13">
        <v>4</v>
      </c>
      <c r="AT13">
        <v>4</v>
      </c>
      <c r="AU13">
        <v>5</v>
      </c>
      <c r="AV13">
        <v>5</v>
      </c>
      <c r="AW13">
        <v>3</v>
      </c>
      <c r="AX13">
        <v>5</v>
      </c>
      <c r="AY13">
        <v>4</v>
      </c>
      <c r="AZ13">
        <v>4</v>
      </c>
      <c r="BA13">
        <v>4</v>
      </c>
      <c r="BB13">
        <v>4</v>
      </c>
      <c r="BC13">
        <v>4</v>
      </c>
      <c r="BD13">
        <v>2</v>
      </c>
      <c r="BE13">
        <v>3</v>
      </c>
      <c r="BF13">
        <v>3</v>
      </c>
      <c r="BG13">
        <v>3</v>
      </c>
      <c r="BH13">
        <v>4</v>
      </c>
      <c r="BI13">
        <v>4</v>
      </c>
      <c r="BJ13" s="20">
        <f t="shared" si="4"/>
        <v>73</v>
      </c>
      <c r="BK13" s="20">
        <v>3</v>
      </c>
      <c r="BL13" s="20">
        <v>4</v>
      </c>
      <c r="BM13" s="20">
        <v>4</v>
      </c>
      <c r="BN13" s="20">
        <v>4</v>
      </c>
      <c r="BO13" s="20">
        <v>3</v>
      </c>
      <c r="BP13" s="20">
        <v>4</v>
      </c>
      <c r="BQ13" s="20">
        <v>4</v>
      </c>
      <c r="BR13" s="20">
        <v>4</v>
      </c>
      <c r="BS13" s="20">
        <v>4</v>
      </c>
      <c r="BT13" s="20">
        <v>4</v>
      </c>
      <c r="BU13" s="20">
        <v>4</v>
      </c>
      <c r="BV13" s="20">
        <f t="shared" si="5"/>
        <v>42</v>
      </c>
      <c r="BW13" s="20">
        <v>3</v>
      </c>
      <c r="BX13" s="20">
        <v>3</v>
      </c>
      <c r="BY13" s="20">
        <v>5</v>
      </c>
      <c r="BZ13" s="20">
        <v>4</v>
      </c>
      <c r="CA13" s="20">
        <v>5</v>
      </c>
      <c r="CB13" s="20">
        <v>1</v>
      </c>
      <c r="CC13" s="20">
        <v>2</v>
      </c>
      <c r="CD13">
        <f t="shared" si="6"/>
        <v>23</v>
      </c>
      <c r="CE13">
        <f t="shared" si="7"/>
        <v>138</v>
      </c>
    </row>
    <row r="14" spans="1:83" x14ac:dyDescent="0.25">
      <c r="A14" t="s">
        <v>99</v>
      </c>
      <c r="B14">
        <v>5</v>
      </c>
      <c r="C14">
        <v>5</v>
      </c>
      <c r="D14">
        <v>5</v>
      </c>
      <c r="E14">
        <v>4</v>
      </c>
      <c r="F14">
        <v>4</v>
      </c>
      <c r="G14">
        <v>4</v>
      </c>
      <c r="H14">
        <v>4</v>
      </c>
      <c r="I14">
        <v>5</v>
      </c>
      <c r="J14">
        <v>3</v>
      </c>
      <c r="K14">
        <v>3</v>
      </c>
      <c r="L14">
        <v>4</v>
      </c>
      <c r="M14">
        <v>4</v>
      </c>
      <c r="N14">
        <v>4</v>
      </c>
      <c r="O14">
        <v>4</v>
      </c>
      <c r="P14">
        <v>4</v>
      </c>
      <c r="Q14">
        <v>3</v>
      </c>
      <c r="R14">
        <v>4</v>
      </c>
      <c r="S14">
        <v>4</v>
      </c>
      <c r="T14">
        <v>3</v>
      </c>
      <c r="U14">
        <f t="shared" si="0"/>
        <v>76</v>
      </c>
      <c r="V14">
        <v>4</v>
      </c>
      <c r="W14">
        <v>5</v>
      </c>
      <c r="X14">
        <v>5</v>
      </c>
      <c r="Y14">
        <v>4</v>
      </c>
      <c r="Z14">
        <v>3</v>
      </c>
      <c r="AA14">
        <v>4</v>
      </c>
      <c r="AB14">
        <v>5</v>
      </c>
      <c r="AC14">
        <v>5</v>
      </c>
      <c r="AD14">
        <v>4</v>
      </c>
      <c r="AE14">
        <v>5</v>
      </c>
      <c r="AF14">
        <v>4</v>
      </c>
      <c r="AG14">
        <f t="shared" si="8"/>
        <v>48</v>
      </c>
      <c r="AH14">
        <v>4</v>
      </c>
      <c r="AI14">
        <v>5</v>
      </c>
      <c r="AJ14">
        <v>5</v>
      </c>
      <c r="AK14">
        <v>4</v>
      </c>
      <c r="AL14">
        <v>5</v>
      </c>
      <c r="AM14">
        <v>4</v>
      </c>
      <c r="AN14">
        <v>3</v>
      </c>
      <c r="AO14">
        <f t="shared" si="9"/>
        <v>30</v>
      </c>
      <c r="AP14">
        <f t="shared" si="3"/>
        <v>154</v>
      </c>
      <c r="AQ14">
        <v>5</v>
      </c>
      <c r="AR14">
        <v>4</v>
      </c>
      <c r="AS14">
        <v>4</v>
      </c>
      <c r="AT14">
        <v>4</v>
      </c>
      <c r="AU14">
        <v>5</v>
      </c>
      <c r="AV14">
        <v>3</v>
      </c>
      <c r="AW14">
        <v>4</v>
      </c>
      <c r="AX14">
        <v>5</v>
      </c>
      <c r="AY14">
        <v>3</v>
      </c>
      <c r="AZ14">
        <v>2</v>
      </c>
      <c r="BA14">
        <v>4</v>
      </c>
      <c r="BB14">
        <v>4</v>
      </c>
      <c r="BC14">
        <v>4</v>
      </c>
      <c r="BD14">
        <v>4</v>
      </c>
      <c r="BE14">
        <v>4</v>
      </c>
      <c r="BF14">
        <v>4</v>
      </c>
      <c r="BG14">
        <v>4</v>
      </c>
      <c r="BH14">
        <v>5</v>
      </c>
      <c r="BI14">
        <v>4</v>
      </c>
      <c r="BJ14" s="20">
        <f t="shared" si="4"/>
        <v>76</v>
      </c>
      <c r="BK14" s="20">
        <v>4</v>
      </c>
      <c r="BL14" s="20">
        <v>4</v>
      </c>
      <c r="BM14" s="20">
        <v>4</v>
      </c>
      <c r="BN14" s="20">
        <v>4</v>
      </c>
      <c r="BO14" s="20">
        <v>3</v>
      </c>
      <c r="BP14" s="20">
        <v>4</v>
      </c>
      <c r="BQ14" s="20">
        <v>3</v>
      </c>
      <c r="BR14" s="20">
        <v>4</v>
      </c>
      <c r="BS14" s="20">
        <v>4</v>
      </c>
      <c r="BT14" s="20">
        <v>4</v>
      </c>
      <c r="BU14" s="20">
        <v>4</v>
      </c>
      <c r="BV14" s="20">
        <f t="shared" si="5"/>
        <v>42</v>
      </c>
      <c r="BW14" s="20">
        <v>4</v>
      </c>
      <c r="BX14" s="20">
        <v>4</v>
      </c>
      <c r="BY14" s="20">
        <v>2</v>
      </c>
      <c r="BZ14" s="20">
        <v>4</v>
      </c>
      <c r="CA14" s="20">
        <v>4</v>
      </c>
      <c r="CB14" s="20">
        <v>3</v>
      </c>
      <c r="CC14" s="20">
        <v>2</v>
      </c>
      <c r="CD14">
        <f t="shared" si="6"/>
        <v>23</v>
      </c>
      <c r="CE14">
        <f t="shared" si="7"/>
        <v>141</v>
      </c>
    </row>
    <row r="15" spans="1:83" x14ac:dyDescent="0.25">
      <c r="A15" t="s">
        <v>100</v>
      </c>
      <c r="B15">
        <v>3</v>
      </c>
      <c r="C15">
        <v>4</v>
      </c>
      <c r="D15">
        <v>2</v>
      </c>
      <c r="E15">
        <v>3</v>
      </c>
      <c r="F15">
        <v>5</v>
      </c>
      <c r="G15">
        <v>4</v>
      </c>
      <c r="H15">
        <v>4</v>
      </c>
      <c r="I15">
        <v>5</v>
      </c>
      <c r="J15">
        <v>4</v>
      </c>
      <c r="K15">
        <v>3</v>
      </c>
      <c r="L15">
        <v>3</v>
      </c>
      <c r="M15">
        <v>4</v>
      </c>
      <c r="N15">
        <v>4</v>
      </c>
      <c r="O15">
        <v>4</v>
      </c>
      <c r="P15">
        <v>5</v>
      </c>
      <c r="Q15">
        <v>4</v>
      </c>
      <c r="R15">
        <v>4</v>
      </c>
      <c r="S15">
        <v>4</v>
      </c>
      <c r="T15">
        <v>3</v>
      </c>
      <c r="U15">
        <f t="shared" si="0"/>
        <v>72</v>
      </c>
      <c r="V15">
        <v>4</v>
      </c>
      <c r="W15">
        <v>5</v>
      </c>
      <c r="X15">
        <v>4</v>
      </c>
      <c r="Y15">
        <v>4</v>
      </c>
      <c r="Z15">
        <v>4</v>
      </c>
      <c r="AA15">
        <v>4</v>
      </c>
      <c r="AB15">
        <v>5</v>
      </c>
      <c r="AC15">
        <v>4</v>
      </c>
      <c r="AD15">
        <v>4</v>
      </c>
      <c r="AE15">
        <v>4</v>
      </c>
      <c r="AF15">
        <v>3</v>
      </c>
      <c r="AG15">
        <f t="shared" si="8"/>
        <v>45</v>
      </c>
      <c r="AH15">
        <v>3</v>
      </c>
      <c r="AI15">
        <v>4</v>
      </c>
      <c r="AJ15">
        <v>5</v>
      </c>
      <c r="AK15">
        <v>4</v>
      </c>
      <c r="AL15">
        <v>4</v>
      </c>
      <c r="AM15">
        <v>2</v>
      </c>
      <c r="AN15">
        <v>2</v>
      </c>
      <c r="AO15">
        <f t="shared" si="9"/>
        <v>24</v>
      </c>
      <c r="AP15">
        <f t="shared" si="3"/>
        <v>141</v>
      </c>
      <c r="AQ15">
        <v>3</v>
      </c>
      <c r="AR15">
        <v>3</v>
      </c>
      <c r="AS15">
        <v>3</v>
      </c>
      <c r="AT15">
        <v>4</v>
      </c>
      <c r="AU15">
        <v>5</v>
      </c>
      <c r="AV15">
        <v>4</v>
      </c>
      <c r="AW15">
        <v>3</v>
      </c>
      <c r="AX15">
        <v>5</v>
      </c>
      <c r="AY15">
        <v>4</v>
      </c>
      <c r="AZ15">
        <v>4</v>
      </c>
      <c r="BA15">
        <v>4</v>
      </c>
      <c r="BB15">
        <v>4</v>
      </c>
      <c r="BC15">
        <v>4</v>
      </c>
      <c r="BD15">
        <v>4</v>
      </c>
      <c r="BE15">
        <v>4</v>
      </c>
      <c r="BF15">
        <v>4</v>
      </c>
      <c r="BG15">
        <v>3</v>
      </c>
      <c r="BH15">
        <v>4</v>
      </c>
      <c r="BI15">
        <v>4</v>
      </c>
      <c r="BJ15" s="20">
        <f t="shared" si="4"/>
        <v>73</v>
      </c>
      <c r="BK15" s="20">
        <v>3</v>
      </c>
      <c r="BL15" s="20">
        <v>5</v>
      </c>
      <c r="BM15" s="20">
        <v>4</v>
      </c>
      <c r="BN15" s="20">
        <v>4</v>
      </c>
      <c r="BO15" s="20">
        <v>4</v>
      </c>
      <c r="BP15" s="20">
        <v>4</v>
      </c>
      <c r="BQ15" s="20">
        <v>5</v>
      </c>
      <c r="BR15" s="20">
        <v>5</v>
      </c>
      <c r="BS15" s="20">
        <v>4</v>
      </c>
      <c r="BT15" s="20">
        <v>4</v>
      </c>
      <c r="BU15" s="20">
        <v>4</v>
      </c>
      <c r="BV15" s="20">
        <f t="shared" si="5"/>
        <v>46</v>
      </c>
      <c r="BW15" s="20">
        <v>4</v>
      </c>
      <c r="BX15" s="20">
        <v>3</v>
      </c>
      <c r="BY15" s="20">
        <v>3</v>
      </c>
      <c r="BZ15" s="20">
        <v>4</v>
      </c>
      <c r="CA15" s="20">
        <v>3</v>
      </c>
      <c r="CB15" s="20">
        <v>3</v>
      </c>
      <c r="CC15" s="20">
        <v>2</v>
      </c>
      <c r="CD15">
        <f t="shared" si="6"/>
        <v>22</v>
      </c>
      <c r="CE15">
        <f t="shared" si="7"/>
        <v>141</v>
      </c>
    </row>
    <row r="16" spans="1:83" x14ac:dyDescent="0.25">
      <c r="A16" t="s">
        <v>101</v>
      </c>
      <c r="B16">
        <v>4</v>
      </c>
      <c r="C16">
        <v>4</v>
      </c>
      <c r="D16">
        <v>5</v>
      </c>
      <c r="E16">
        <v>3</v>
      </c>
      <c r="F16">
        <v>3</v>
      </c>
      <c r="G16">
        <v>4</v>
      </c>
      <c r="H16">
        <v>3</v>
      </c>
      <c r="I16">
        <v>4</v>
      </c>
      <c r="J16">
        <v>3</v>
      </c>
      <c r="K16">
        <v>1</v>
      </c>
      <c r="L16">
        <v>5</v>
      </c>
      <c r="M16">
        <v>5</v>
      </c>
      <c r="N16">
        <v>4</v>
      </c>
      <c r="O16">
        <v>4</v>
      </c>
      <c r="P16">
        <v>5</v>
      </c>
      <c r="Q16">
        <v>4</v>
      </c>
      <c r="R16">
        <v>4</v>
      </c>
      <c r="S16">
        <v>5</v>
      </c>
      <c r="T16">
        <v>5</v>
      </c>
      <c r="U16">
        <f t="shared" si="0"/>
        <v>75</v>
      </c>
      <c r="V16">
        <v>2</v>
      </c>
      <c r="W16">
        <v>4</v>
      </c>
      <c r="X16">
        <v>4</v>
      </c>
      <c r="Y16" s="20">
        <v>4</v>
      </c>
      <c r="Z16" s="20">
        <v>4</v>
      </c>
      <c r="AA16" s="20">
        <v>4</v>
      </c>
      <c r="AB16" s="20">
        <v>4</v>
      </c>
      <c r="AC16" s="20">
        <v>4</v>
      </c>
      <c r="AD16" s="20">
        <v>4</v>
      </c>
      <c r="AE16" s="20">
        <v>4</v>
      </c>
      <c r="AF16" s="20">
        <v>3</v>
      </c>
      <c r="AG16">
        <f t="shared" si="8"/>
        <v>41</v>
      </c>
      <c r="AH16" s="20">
        <v>2</v>
      </c>
      <c r="AI16" s="20">
        <v>2</v>
      </c>
      <c r="AJ16" s="20">
        <v>4</v>
      </c>
      <c r="AK16" s="20">
        <v>4</v>
      </c>
      <c r="AL16" s="20">
        <v>2</v>
      </c>
      <c r="AM16" s="20">
        <v>2</v>
      </c>
      <c r="AN16" s="20">
        <v>1</v>
      </c>
      <c r="AO16">
        <f t="shared" si="9"/>
        <v>17</v>
      </c>
      <c r="AP16">
        <f t="shared" si="3"/>
        <v>133</v>
      </c>
      <c r="AQ16" s="20">
        <v>3</v>
      </c>
      <c r="AR16" s="20">
        <v>4</v>
      </c>
      <c r="AS16" s="20">
        <v>4</v>
      </c>
      <c r="AT16" s="20">
        <v>4</v>
      </c>
      <c r="AU16" s="20">
        <v>3</v>
      </c>
      <c r="AV16" s="20">
        <v>3</v>
      </c>
      <c r="AW16" s="20">
        <v>2</v>
      </c>
      <c r="AX16" s="20">
        <v>3</v>
      </c>
      <c r="AY16" s="20">
        <v>4</v>
      </c>
      <c r="AZ16" s="20">
        <v>2</v>
      </c>
      <c r="BA16" s="20">
        <v>3</v>
      </c>
      <c r="BB16" s="20">
        <v>3</v>
      </c>
      <c r="BC16" s="20">
        <v>4</v>
      </c>
      <c r="BD16" s="20">
        <v>3</v>
      </c>
      <c r="BE16" s="20">
        <v>2</v>
      </c>
      <c r="BF16" s="20">
        <v>3</v>
      </c>
      <c r="BG16" s="20">
        <v>3</v>
      </c>
      <c r="BH16" s="20">
        <v>3</v>
      </c>
      <c r="BI16" s="20">
        <v>2</v>
      </c>
      <c r="BJ16" s="20">
        <f t="shared" si="4"/>
        <v>58</v>
      </c>
      <c r="BK16" s="20">
        <v>3</v>
      </c>
      <c r="BL16" s="20">
        <v>4</v>
      </c>
      <c r="BM16" s="20">
        <v>4</v>
      </c>
      <c r="BN16" s="20">
        <v>4</v>
      </c>
      <c r="BO16" s="20">
        <v>3</v>
      </c>
      <c r="BP16" s="20">
        <v>3</v>
      </c>
      <c r="BQ16" s="20">
        <v>4</v>
      </c>
      <c r="BR16" s="20">
        <v>4</v>
      </c>
      <c r="BS16" s="20">
        <v>4</v>
      </c>
      <c r="BT16" s="20">
        <v>3</v>
      </c>
      <c r="BU16" s="20">
        <v>4</v>
      </c>
      <c r="BV16" s="20">
        <f t="shared" si="5"/>
        <v>40</v>
      </c>
      <c r="BW16" s="20">
        <v>4</v>
      </c>
      <c r="BX16" s="20">
        <v>3</v>
      </c>
      <c r="BY16" s="20">
        <v>2</v>
      </c>
      <c r="BZ16" s="20">
        <v>3</v>
      </c>
      <c r="CA16" s="20">
        <v>3</v>
      </c>
      <c r="CB16" s="20">
        <v>3</v>
      </c>
      <c r="CC16" s="20">
        <v>2</v>
      </c>
      <c r="CD16">
        <f t="shared" si="6"/>
        <v>20</v>
      </c>
      <c r="CE16">
        <f t="shared" si="7"/>
        <v>118</v>
      </c>
    </row>
    <row r="17" spans="1:83" x14ac:dyDescent="0.25">
      <c r="A17" t="s">
        <v>102</v>
      </c>
      <c r="B17">
        <v>3</v>
      </c>
      <c r="C17">
        <v>4</v>
      </c>
      <c r="D17">
        <v>3</v>
      </c>
      <c r="E17">
        <v>4</v>
      </c>
      <c r="F17">
        <v>2</v>
      </c>
      <c r="G17">
        <v>2</v>
      </c>
      <c r="H17">
        <v>4</v>
      </c>
      <c r="I17">
        <v>4</v>
      </c>
      <c r="J17">
        <v>4</v>
      </c>
      <c r="K17">
        <v>4</v>
      </c>
      <c r="L17">
        <v>4</v>
      </c>
      <c r="M17">
        <v>4</v>
      </c>
      <c r="N17">
        <v>2</v>
      </c>
      <c r="O17">
        <v>4</v>
      </c>
      <c r="P17">
        <v>2</v>
      </c>
      <c r="Q17">
        <v>5</v>
      </c>
      <c r="R17">
        <v>5</v>
      </c>
      <c r="S17">
        <v>4</v>
      </c>
      <c r="T17">
        <v>4</v>
      </c>
      <c r="U17">
        <f t="shared" si="0"/>
        <v>68</v>
      </c>
      <c r="V17">
        <v>4</v>
      </c>
      <c r="W17">
        <v>3</v>
      </c>
      <c r="X17">
        <v>4</v>
      </c>
      <c r="Y17">
        <v>4</v>
      </c>
      <c r="Z17">
        <v>4</v>
      </c>
      <c r="AA17">
        <v>4</v>
      </c>
      <c r="AB17">
        <v>4</v>
      </c>
      <c r="AC17">
        <v>5</v>
      </c>
      <c r="AD17">
        <v>4</v>
      </c>
      <c r="AE17">
        <v>4</v>
      </c>
      <c r="AF17">
        <v>4</v>
      </c>
      <c r="AG17">
        <f t="shared" si="8"/>
        <v>44</v>
      </c>
      <c r="AH17">
        <v>2</v>
      </c>
      <c r="AI17">
        <v>4</v>
      </c>
      <c r="AJ17">
        <v>4</v>
      </c>
      <c r="AK17">
        <v>3</v>
      </c>
      <c r="AL17">
        <v>2</v>
      </c>
      <c r="AM17">
        <v>2</v>
      </c>
      <c r="AN17">
        <v>3</v>
      </c>
      <c r="AO17">
        <f t="shared" si="9"/>
        <v>20</v>
      </c>
      <c r="AP17">
        <f t="shared" si="3"/>
        <v>132</v>
      </c>
      <c r="AQ17">
        <v>3</v>
      </c>
      <c r="AR17">
        <v>4</v>
      </c>
      <c r="AS17">
        <v>3</v>
      </c>
      <c r="AT17">
        <v>3</v>
      </c>
      <c r="AU17">
        <v>2</v>
      </c>
      <c r="AV17">
        <v>3</v>
      </c>
      <c r="AW17">
        <v>3</v>
      </c>
      <c r="AX17">
        <v>5</v>
      </c>
      <c r="AY17">
        <v>4</v>
      </c>
      <c r="AZ17">
        <v>3</v>
      </c>
      <c r="BA17">
        <v>3</v>
      </c>
      <c r="BB17">
        <v>3</v>
      </c>
      <c r="BC17">
        <v>4</v>
      </c>
      <c r="BD17">
        <v>4</v>
      </c>
      <c r="BE17">
        <v>2</v>
      </c>
      <c r="BF17">
        <v>3</v>
      </c>
      <c r="BG17">
        <v>3</v>
      </c>
      <c r="BH17">
        <v>4</v>
      </c>
      <c r="BI17">
        <v>4</v>
      </c>
      <c r="BJ17" s="20">
        <f t="shared" si="4"/>
        <v>63</v>
      </c>
      <c r="BK17">
        <v>3</v>
      </c>
      <c r="BL17">
        <v>4</v>
      </c>
      <c r="BM17">
        <v>4</v>
      </c>
      <c r="BN17">
        <v>4</v>
      </c>
      <c r="BO17">
        <v>3</v>
      </c>
      <c r="BP17">
        <v>3</v>
      </c>
      <c r="BQ17">
        <v>4</v>
      </c>
      <c r="BR17">
        <v>4</v>
      </c>
      <c r="BS17">
        <v>2</v>
      </c>
      <c r="BT17">
        <v>4</v>
      </c>
      <c r="BU17">
        <v>3</v>
      </c>
      <c r="BV17" s="20">
        <f t="shared" si="5"/>
        <v>38</v>
      </c>
      <c r="BW17">
        <v>2</v>
      </c>
      <c r="BX17">
        <v>2</v>
      </c>
      <c r="BY17">
        <v>2</v>
      </c>
      <c r="BZ17">
        <v>3</v>
      </c>
      <c r="CA17">
        <v>1</v>
      </c>
      <c r="CB17">
        <v>1</v>
      </c>
      <c r="CC17">
        <v>2</v>
      </c>
      <c r="CD17">
        <f t="shared" si="6"/>
        <v>13</v>
      </c>
      <c r="CE17">
        <f t="shared" si="7"/>
        <v>114</v>
      </c>
    </row>
    <row r="18" spans="1:83" x14ac:dyDescent="0.25">
      <c r="A18" t="s">
        <v>103</v>
      </c>
      <c r="B18">
        <v>5</v>
      </c>
      <c r="C18">
        <v>5</v>
      </c>
      <c r="D18">
        <v>4</v>
      </c>
      <c r="E18">
        <v>4</v>
      </c>
      <c r="F18">
        <v>4</v>
      </c>
      <c r="G18">
        <v>5</v>
      </c>
      <c r="H18">
        <v>4</v>
      </c>
      <c r="I18">
        <v>5</v>
      </c>
      <c r="J18">
        <v>4</v>
      </c>
      <c r="K18">
        <v>2</v>
      </c>
      <c r="L18">
        <v>5</v>
      </c>
      <c r="M18">
        <v>5</v>
      </c>
      <c r="N18">
        <v>4</v>
      </c>
      <c r="O18">
        <v>5</v>
      </c>
      <c r="P18">
        <v>3</v>
      </c>
      <c r="Q18">
        <v>3</v>
      </c>
      <c r="R18">
        <v>4</v>
      </c>
      <c r="S18">
        <v>3</v>
      </c>
      <c r="T18">
        <v>2</v>
      </c>
      <c r="U18">
        <f t="shared" si="0"/>
        <v>76</v>
      </c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>
        <f t="shared" si="3"/>
        <v>76</v>
      </c>
      <c r="AQ18">
        <v>5</v>
      </c>
      <c r="AR18">
        <v>5</v>
      </c>
      <c r="AS18">
        <v>5</v>
      </c>
      <c r="AT18">
        <v>5</v>
      </c>
      <c r="AU18">
        <v>4</v>
      </c>
      <c r="AV18">
        <v>5</v>
      </c>
      <c r="AW18">
        <v>3</v>
      </c>
      <c r="AX18">
        <v>5</v>
      </c>
      <c r="AY18">
        <v>4</v>
      </c>
      <c r="AZ18">
        <v>1</v>
      </c>
      <c r="BA18">
        <v>3</v>
      </c>
      <c r="BB18">
        <v>5</v>
      </c>
      <c r="BC18">
        <v>3</v>
      </c>
      <c r="BD18">
        <v>4</v>
      </c>
      <c r="BE18">
        <v>4</v>
      </c>
      <c r="BF18">
        <v>5</v>
      </c>
      <c r="BG18">
        <v>4</v>
      </c>
      <c r="BH18">
        <v>5</v>
      </c>
      <c r="BI18">
        <v>5</v>
      </c>
      <c r="BJ18" s="20">
        <f t="shared" si="4"/>
        <v>80</v>
      </c>
      <c r="BK18">
        <v>4</v>
      </c>
      <c r="BL18">
        <v>5</v>
      </c>
      <c r="BM18">
        <v>5</v>
      </c>
      <c r="BN18">
        <v>5</v>
      </c>
      <c r="BO18">
        <v>5</v>
      </c>
      <c r="BP18">
        <v>5</v>
      </c>
      <c r="BQ18">
        <v>5</v>
      </c>
      <c r="BR18">
        <v>5</v>
      </c>
      <c r="BS18">
        <v>5</v>
      </c>
      <c r="BT18">
        <v>4</v>
      </c>
      <c r="BU18">
        <v>5</v>
      </c>
      <c r="BV18" s="20">
        <f t="shared" si="5"/>
        <v>53</v>
      </c>
      <c r="BW18">
        <v>5</v>
      </c>
      <c r="BX18">
        <v>2</v>
      </c>
      <c r="BY18">
        <v>2</v>
      </c>
      <c r="BZ18">
        <v>2</v>
      </c>
      <c r="CA18">
        <v>5</v>
      </c>
      <c r="CB18">
        <v>5</v>
      </c>
      <c r="CC18">
        <v>2</v>
      </c>
      <c r="CD18">
        <f t="shared" si="6"/>
        <v>23</v>
      </c>
      <c r="CE18">
        <f t="shared" si="7"/>
        <v>156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22"/>
  <sheetViews>
    <sheetView workbookViewId="0">
      <pane xSplit="6" ySplit="16" topLeftCell="AZ17" activePane="bottomRight" state="frozen"/>
      <selection pane="topRight" activeCell="G1" sqref="G1"/>
      <selection pane="bottomLeft" activeCell="A17" sqref="A17"/>
      <selection pane="bottomRight" activeCell="BC23" sqref="BC23"/>
    </sheetView>
  </sheetViews>
  <sheetFormatPr defaultRowHeight="15" x14ac:dyDescent="0.25"/>
  <cols>
    <col min="1" max="1" width="10.5703125" bestFit="1" customWidth="1"/>
    <col min="2" max="2" width="5.7109375" bestFit="1" customWidth="1"/>
    <col min="3" max="3" width="7.7109375" bestFit="1" customWidth="1"/>
    <col min="4" max="4" width="8" bestFit="1" customWidth="1"/>
    <col min="5" max="5" width="10.7109375" customWidth="1"/>
    <col min="6" max="6" width="20.28515625" customWidth="1"/>
    <col min="7" max="7" width="5" customWidth="1"/>
    <col min="8" max="12" width="3.42578125" customWidth="1"/>
    <col min="13" max="13" width="5" customWidth="1"/>
    <col min="14" max="15" width="3.42578125" customWidth="1"/>
    <col min="16" max="17" width="4.42578125" customWidth="1"/>
    <col min="18" max="18" width="4.85546875" customWidth="1"/>
    <col min="19" max="19" width="4.42578125" customWidth="1"/>
    <col min="20" max="20" width="4.7109375" customWidth="1"/>
    <col min="21" max="21" width="5.5703125" customWidth="1"/>
    <col min="22" max="32" width="4.42578125" customWidth="1"/>
    <col min="33" max="34" width="7" customWidth="1"/>
    <col min="35" max="35" width="7.42578125" customWidth="1"/>
    <col min="36" max="36" width="7.28515625" customWidth="1"/>
    <col min="37" max="37" width="9.140625" customWidth="1"/>
    <col min="38" max="38" width="10.7109375" customWidth="1"/>
    <col min="39" max="39" width="6" bestFit="1" customWidth="1"/>
    <col min="40" max="47" width="3.42578125" bestFit="1" customWidth="1"/>
    <col min="48" max="51" width="4.42578125" bestFit="1" customWidth="1"/>
    <col min="52" max="52" width="6" bestFit="1" customWidth="1"/>
    <col min="56" max="56" width="13.85546875" customWidth="1"/>
    <col min="57" max="57" width="11" customWidth="1"/>
  </cols>
  <sheetData>
    <row r="1" spans="1:57" x14ac:dyDescent="0.25">
      <c r="E1" s="10"/>
      <c r="F1" s="1"/>
      <c r="G1" s="8"/>
      <c r="H1" s="2"/>
      <c r="I1" s="2"/>
      <c r="AM1" s="3"/>
    </row>
    <row r="2" spans="1:57" x14ac:dyDescent="0.25">
      <c r="E2" s="10"/>
      <c r="F2" s="1"/>
      <c r="G2" s="8" t="s">
        <v>43</v>
      </c>
      <c r="H2" s="2"/>
      <c r="I2" s="2"/>
      <c r="M2" t="s">
        <v>44</v>
      </c>
      <c r="R2" t="s">
        <v>46</v>
      </c>
      <c r="T2" t="s">
        <v>45</v>
      </c>
      <c r="U2" t="s">
        <v>47</v>
      </c>
      <c r="AM2" s="3"/>
    </row>
    <row r="3" spans="1:57" s="6" customFormat="1" ht="45.75" customHeight="1" x14ac:dyDescent="0.25">
      <c r="A3" s="4" t="s">
        <v>0</v>
      </c>
      <c r="B3" s="4" t="s">
        <v>39</v>
      </c>
      <c r="C3" s="4" t="s">
        <v>1</v>
      </c>
      <c r="D3" s="4" t="s">
        <v>2</v>
      </c>
      <c r="E3" s="11" t="s">
        <v>3</v>
      </c>
      <c r="F3" s="4" t="s">
        <v>4</v>
      </c>
      <c r="G3" s="9" t="s">
        <v>11</v>
      </c>
      <c r="H3" s="4" t="s">
        <v>12</v>
      </c>
      <c r="I3" s="5" t="s">
        <v>13</v>
      </c>
      <c r="J3" s="4" t="s">
        <v>14</v>
      </c>
      <c r="K3" s="4" t="s">
        <v>15</v>
      </c>
      <c r="L3" s="4" t="s">
        <v>16</v>
      </c>
      <c r="M3" s="4" t="s">
        <v>17</v>
      </c>
      <c r="N3" s="4" t="s">
        <v>18</v>
      </c>
      <c r="O3" s="4" t="s">
        <v>19</v>
      </c>
      <c r="P3" s="4" t="s">
        <v>20</v>
      </c>
      <c r="Q3" s="4" t="s">
        <v>21</v>
      </c>
      <c r="R3" s="4" t="s">
        <v>22</v>
      </c>
      <c r="S3" s="4" t="s">
        <v>23</v>
      </c>
      <c r="T3" s="4" t="s">
        <v>24</v>
      </c>
      <c r="U3" s="4" t="s">
        <v>25</v>
      </c>
      <c r="V3" s="4" t="s">
        <v>26</v>
      </c>
      <c r="W3" s="4" t="s">
        <v>27</v>
      </c>
      <c r="X3" s="4" t="s">
        <v>28</v>
      </c>
      <c r="Y3" s="4" t="s">
        <v>29</v>
      </c>
      <c r="Z3" s="4" t="s">
        <v>30</v>
      </c>
      <c r="AA3" s="4" t="s">
        <v>31</v>
      </c>
      <c r="AB3" s="4" t="s">
        <v>32</v>
      </c>
      <c r="AC3" s="4" t="s">
        <v>33</v>
      </c>
      <c r="AD3" s="4" t="s">
        <v>34</v>
      </c>
      <c r="AE3" s="4" t="s">
        <v>35</v>
      </c>
      <c r="AF3" s="4" t="s">
        <v>36</v>
      </c>
      <c r="AG3" s="4" t="s">
        <v>5</v>
      </c>
      <c r="AH3" s="4" t="s">
        <v>6</v>
      </c>
      <c r="AI3" s="4" t="s">
        <v>7</v>
      </c>
      <c r="AJ3" s="4" t="s">
        <v>8</v>
      </c>
      <c r="AK3" s="4" t="s">
        <v>9</v>
      </c>
      <c r="AL3" s="4" t="s">
        <v>10</v>
      </c>
      <c r="AM3" s="7" t="s">
        <v>52</v>
      </c>
      <c r="AN3" s="6" t="s">
        <v>12</v>
      </c>
      <c r="AO3" s="6" t="s">
        <v>13</v>
      </c>
      <c r="AP3" s="6" t="s">
        <v>14</v>
      </c>
      <c r="AQ3" s="6" t="s">
        <v>15</v>
      </c>
      <c r="AR3" s="6" t="s">
        <v>16</v>
      </c>
      <c r="AS3" s="6" t="s">
        <v>17</v>
      </c>
      <c r="AT3" s="6" t="s">
        <v>18</v>
      </c>
      <c r="AU3" s="6" t="s">
        <v>19</v>
      </c>
      <c r="AV3" s="6" t="s">
        <v>20</v>
      </c>
      <c r="AW3" s="6" t="s">
        <v>21</v>
      </c>
      <c r="AX3" s="6" t="s">
        <v>22</v>
      </c>
      <c r="AY3" s="6" t="s">
        <v>23</v>
      </c>
      <c r="AZ3" s="4" t="s">
        <v>48</v>
      </c>
      <c r="BA3" s="4" t="s">
        <v>141</v>
      </c>
      <c r="BB3" s="6" t="s">
        <v>142</v>
      </c>
      <c r="BC3" s="6" t="s">
        <v>143</v>
      </c>
      <c r="BD3" s="6" t="s">
        <v>144</v>
      </c>
      <c r="BE3" s="6" t="s">
        <v>145</v>
      </c>
    </row>
    <row r="4" spans="1:57" ht="30" x14ac:dyDescent="0.25">
      <c r="A4" t="s">
        <v>75</v>
      </c>
      <c r="B4" t="s">
        <v>40</v>
      </c>
      <c r="C4" t="s">
        <v>37</v>
      </c>
      <c r="D4" t="s">
        <v>38</v>
      </c>
      <c r="E4" s="10" t="s">
        <v>41</v>
      </c>
      <c r="F4" s="1" t="s">
        <v>42</v>
      </c>
      <c r="G4">
        <v>0</v>
      </c>
      <c r="H4">
        <v>1</v>
      </c>
      <c r="I4">
        <v>1</v>
      </c>
      <c r="J4">
        <v>1</v>
      </c>
      <c r="K4">
        <v>1</v>
      </c>
      <c r="L4">
        <v>1</v>
      </c>
      <c r="M4">
        <v>0</v>
      </c>
      <c r="N4">
        <v>0</v>
      </c>
      <c r="O4">
        <v>0</v>
      </c>
      <c r="P4">
        <v>0</v>
      </c>
      <c r="Q4">
        <v>0</v>
      </c>
      <c r="R4">
        <v>1</v>
      </c>
      <c r="S4">
        <v>1</v>
      </c>
      <c r="T4">
        <v>1</v>
      </c>
      <c r="U4">
        <v>0</v>
      </c>
      <c r="V4">
        <v>1</v>
      </c>
      <c r="W4">
        <v>1</v>
      </c>
      <c r="X4">
        <v>0</v>
      </c>
      <c r="Y4">
        <v>0</v>
      </c>
      <c r="Z4">
        <v>1</v>
      </c>
      <c r="AA4">
        <v>1</v>
      </c>
      <c r="AB4">
        <v>1</v>
      </c>
      <c r="AC4">
        <v>1</v>
      </c>
      <c r="AD4">
        <v>0</v>
      </c>
      <c r="AE4">
        <v>1</v>
      </c>
      <c r="AF4">
        <v>1</v>
      </c>
      <c r="AG4">
        <f>SUM(G4:AF4)</f>
        <v>16</v>
      </c>
      <c r="AH4">
        <v>5</v>
      </c>
      <c r="AI4">
        <v>0</v>
      </c>
      <c r="AJ4">
        <v>2</v>
      </c>
      <c r="AK4">
        <v>1</v>
      </c>
      <c r="AL4">
        <f>SUM(U4:AF4)</f>
        <v>8</v>
      </c>
      <c r="AM4">
        <v>4</v>
      </c>
      <c r="AN4">
        <v>4</v>
      </c>
      <c r="AO4">
        <v>4</v>
      </c>
      <c r="AP4">
        <v>4</v>
      </c>
      <c r="AQ4">
        <v>4</v>
      </c>
      <c r="AR4">
        <v>4</v>
      </c>
      <c r="AS4">
        <v>4</v>
      </c>
      <c r="AT4">
        <v>1</v>
      </c>
      <c r="AU4">
        <v>4</v>
      </c>
      <c r="AV4">
        <v>2</v>
      </c>
      <c r="AW4">
        <v>4</v>
      </c>
      <c r="AX4">
        <v>3</v>
      </c>
      <c r="AY4">
        <v>4</v>
      </c>
      <c r="AZ4" s="46">
        <f>SUM(AM4:AY4)</f>
        <v>46</v>
      </c>
      <c r="BA4">
        <f>SUM(AM4:AO4)</f>
        <v>12</v>
      </c>
      <c r="BB4">
        <f>SUM(AP4:AR4)</f>
        <v>12</v>
      </c>
      <c r="BC4">
        <f>SUM(AS4:AU4)</f>
        <v>9</v>
      </c>
      <c r="BD4">
        <f>SUM(AV4:AW4)</f>
        <v>6</v>
      </c>
      <c r="BE4">
        <f>SUM(AX4:AY4)</f>
        <v>7</v>
      </c>
    </row>
    <row r="5" spans="1:57" x14ac:dyDescent="0.25">
      <c r="A5" t="s">
        <v>76</v>
      </c>
      <c r="B5" t="s">
        <v>49</v>
      </c>
      <c r="C5" t="s">
        <v>37</v>
      </c>
      <c r="D5" t="s">
        <v>50</v>
      </c>
      <c r="E5" s="10" t="s">
        <v>55</v>
      </c>
      <c r="F5" s="1" t="s">
        <v>51</v>
      </c>
      <c r="G5">
        <v>1</v>
      </c>
      <c r="H5">
        <v>1</v>
      </c>
      <c r="I5">
        <v>1</v>
      </c>
      <c r="J5">
        <v>1</v>
      </c>
      <c r="K5">
        <v>1</v>
      </c>
      <c r="L5">
        <v>1</v>
      </c>
      <c r="M5">
        <v>0</v>
      </c>
      <c r="N5">
        <v>1</v>
      </c>
      <c r="O5">
        <v>1</v>
      </c>
      <c r="P5">
        <v>1</v>
      </c>
      <c r="Q5">
        <v>1</v>
      </c>
      <c r="R5">
        <v>1</v>
      </c>
      <c r="S5">
        <v>1</v>
      </c>
      <c r="T5">
        <v>1</v>
      </c>
      <c r="U5">
        <v>0</v>
      </c>
      <c r="V5">
        <v>1</v>
      </c>
      <c r="W5">
        <v>1</v>
      </c>
      <c r="X5">
        <v>0</v>
      </c>
      <c r="Y5">
        <v>0</v>
      </c>
      <c r="Z5">
        <v>1</v>
      </c>
      <c r="AA5">
        <v>1</v>
      </c>
      <c r="AB5">
        <v>1</v>
      </c>
      <c r="AC5">
        <v>1</v>
      </c>
      <c r="AD5">
        <v>0</v>
      </c>
      <c r="AE5">
        <v>1</v>
      </c>
      <c r="AF5">
        <v>1</v>
      </c>
      <c r="AG5">
        <f t="shared" ref="AG5:AG17" si="0">SUM(G5:AF5)</f>
        <v>21</v>
      </c>
      <c r="AH5">
        <v>6</v>
      </c>
      <c r="AI5">
        <v>4</v>
      </c>
      <c r="AJ5">
        <v>2</v>
      </c>
      <c r="AK5">
        <v>1</v>
      </c>
      <c r="AL5">
        <f t="shared" ref="AL5:AL17" si="1">SUM(U5:AF5)</f>
        <v>8</v>
      </c>
      <c r="AM5">
        <v>3</v>
      </c>
      <c r="AN5">
        <v>3</v>
      </c>
      <c r="AO5">
        <v>4</v>
      </c>
      <c r="AP5">
        <v>3</v>
      </c>
      <c r="AQ5">
        <v>4</v>
      </c>
      <c r="AR5">
        <v>4</v>
      </c>
      <c r="AS5">
        <v>4</v>
      </c>
      <c r="AT5">
        <v>1</v>
      </c>
      <c r="AU5">
        <v>4</v>
      </c>
      <c r="AV5">
        <v>3</v>
      </c>
      <c r="AW5">
        <v>3</v>
      </c>
      <c r="AX5">
        <v>3</v>
      </c>
      <c r="AY5">
        <v>3</v>
      </c>
      <c r="AZ5" s="46">
        <f t="shared" ref="AZ5:AZ17" si="2">SUM(AM5:AY5)</f>
        <v>42</v>
      </c>
      <c r="BA5">
        <f t="shared" ref="BA5:BA17" si="3">SUM(AM5:AO5)</f>
        <v>10</v>
      </c>
      <c r="BB5">
        <f t="shared" ref="BB5:BB17" si="4">SUM(AP5:AR5)</f>
        <v>11</v>
      </c>
      <c r="BC5">
        <f t="shared" ref="BC5:BC17" si="5">SUM(AS5:AU5)</f>
        <v>9</v>
      </c>
      <c r="BD5">
        <f t="shared" ref="BD5:BD17" si="6">SUM(AV5:AW5)</f>
        <v>6</v>
      </c>
      <c r="BE5">
        <f t="shared" ref="BE5:BE17" si="7">SUM(AX5:AY5)</f>
        <v>6</v>
      </c>
    </row>
    <row r="6" spans="1:57" x14ac:dyDescent="0.25">
      <c r="A6" t="s">
        <v>88</v>
      </c>
      <c r="B6" t="s">
        <v>53</v>
      </c>
      <c r="C6" t="s">
        <v>37</v>
      </c>
      <c r="D6" t="s">
        <v>54</v>
      </c>
      <c r="E6" s="10" t="s">
        <v>56</v>
      </c>
      <c r="F6" s="1" t="s">
        <v>57</v>
      </c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>
        <f t="shared" si="0"/>
        <v>0</v>
      </c>
      <c r="AH6" s="17"/>
      <c r="AI6" s="17"/>
      <c r="AJ6" s="17"/>
      <c r="AK6" s="17"/>
      <c r="AL6" s="17">
        <f t="shared" si="1"/>
        <v>0</v>
      </c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46">
        <f t="shared" si="2"/>
        <v>0</v>
      </c>
      <c r="BA6">
        <f t="shared" si="3"/>
        <v>0</v>
      </c>
      <c r="BB6">
        <f t="shared" si="4"/>
        <v>0</v>
      </c>
      <c r="BC6">
        <f t="shared" si="5"/>
        <v>0</v>
      </c>
      <c r="BD6">
        <f t="shared" si="6"/>
        <v>0</v>
      </c>
      <c r="BE6">
        <f t="shared" si="7"/>
        <v>0</v>
      </c>
    </row>
    <row r="7" spans="1:57" x14ac:dyDescent="0.25">
      <c r="A7" t="s">
        <v>77</v>
      </c>
      <c r="B7" t="s">
        <v>58</v>
      </c>
      <c r="C7" t="s">
        <v>37</v>
      </c>
      <c r="D7" t="s">
        <v>59</v>
      </c>
      <c r="E7" s="18" t="s">
        <v>41</v>
      </c>
      <c r="F7" s="19" t="s">
        <v>51</v>
      </c>
      <c r="G7">
        <v>0</v>
      </c>
      <c r="H7">
        <v>1</v>
      </c>
      <c r="I7">
        <v>1</v>
      </c>
      <c r="J7">
        <v>1</v>
      </c>
      <c r="K7">
        <v>1</v>
      </c>
      <c r="L7">
        <v>1</v>
      </c>
      <c r="M7">
        <v>0</v>
      </c>
      <c r="N7">
        <v>0</v>
      </c>
      <c r="O7">
        <v>1</v>
      </c>
      <c r="P7">
        <v>1</v>
      </c>
      <c r="Q7">
        <v>0</v>
      </c>
      <c r="R7">
        <v>0</v>
      </c>
      <c r="S7">
        <v>0</v>
      </c>
      <c r="T7">
        <v>1</v>
      </c>
      <c r="U7">
        <v>1</v>
      </c>
      <c r="V7">
        <v>1</v>
      </c>
      <c r="W7">
        <v>1</v>
      </c>
      <c r="X7">
        <v>0</v>
      </c>
      <c r="Y7">
        <v>0</v>
      </c>
      <c r="Z7">
        <v>1</v>
      </c>
      <c r="AA7">
        <v>1</v>
      </c>
      <c r="AB7">
        <v>1</v>
      </c>
      <c r="AC7">
        <v>1</v>
      </c>
      <c r="AD7">
        <v>1</v>
      </c>
      <c r="AE7">
        <v>0</v>
      </c>
      <c r="AF7">
        <v>1</v>
      </c>
      <c r="AG7">
        <f t="shared" si="0"/>
        <v>17</v>
      </c>
      <c r="AH7">
        <v>5</v>
      </c>
      <c r="AI7">
        <v>2</v>
      </c>
      <c r="AJ7">
        <v>0</v>
      </c>
      <c r="AK7">
        <v>1</v>
      </c>
      <c r="AL7">
        <f t="shared" si="1"/>
        <v>9</v>
      </c>
      <c r="AM7">
        <v>3</v>
      </c>
      <c r="AN7">
        <v>3</v>
      </c>
      <c r="AO7">
        <v>4</v>
      </c>
      <c r="AP7">
        <v>3</v>
      </c>
      <c r="AQ7">
        <v>3</v>
      </c>
      <c r="AR7">
        <v>3</v>
      </c>
      <c r="AS7">
        <v>3</v>
      </c>
      <c r="AT7">
        <v>3</v>
      </c>
      <c r="AU7">
        <v>4</v>
      </c>
      <c r="AV7">
        <v>3</v>
      </c>
      <c r="AW7">
        <v>3</v>
      </c>
      <c r="AX7">
        <v>3</v>
      </c>
      <c r="AY7">
        <v>3</v>
      </c>
      <c r="AZ7" s="46">
        <f t="shared" si="2"/>
        <v>41</v>
      </c>
      <c r="BA7">
        <f t="shared" si="3"/>
        <v>10</v>
      </c>
      <c r="BB7">
        <f t="shared" si="4"/>
        <v>9</v>
      </c>
      <c r="BC7">
        <f t="shared" si="5"/>
        <v>10</v>
      </c>
      <c r="BD7">
        <f t="shared" si="6"/>
        <v>6</v>
      </c>
      <c r="BE7">
        <f t="shared" si="7"/>
        <v>6</v>
      </c>
    </row>
    <row r="8" spans="1:57" x14ac:dyDescent="0.25">
      <c r="A8" t="s">
        <v>78</v>
      </c>
      <c r="B8" t="s">
        <v>58</v>
      </c>
      <c r="C8" t="s">
        <v>60</v>
      </c>
      <c r="D8" t="s">
        <v>59</v>
      </c>
      <c r="E8" s="10" t="s">
        <v>61</v>
      </c>
      <c r="F8" s="1" t="s">
        <v>51</v>
      </c>
      <c r="G8">
        <v>0</v>
      </c>
      <c r="H8">
        <v>1</v>
      </c>
      <c r="I8">
        <v>1</v>
      </c>
      <c r="J8">
        <v>1</v>
      </c>
      <c r="K8">
        <v>1</v>
      </c>
      <c r="L8">
        <v>0</v>
      </c>
      <c r="M8">
        <v>0</v>
      </c>
      <c r="N8">
        <v>0</v>
      </c>
      <c r="O8">
        <v>1</v>
      </c>
      <c r="P8">
        <v>0</v>
      </c>
      <c r="Q8">
        <v>0</v>
      </c>
      <c r="R8">
        <v>0</v>
      </c>
      <c r="S8">
        <v>0</v>
      </c>
      <c r="T8">
        <v>0</v>
      </c>
      <c r="U8">
        <v>1</v>
      </c>
      <c r="V8">
        <v>1</v>
      </c>
      <c r="W8">
        <v>1</v>
      </c>
      <c r="X8">
        <v>0</v>
      </c>
      <c r="Y8">
        <v>0</v>
      </c>
      <c r="Z8">
        <v>0</v>
      </c>
      <c r="AA8">
        <v>0</v>
      </c>
      <c r="AB8">
        <v>0</v>
      </c>
      <c r="AC8">
        <v>1</v>
      </c>
      <c r="AD8">
        <v>1</v>
      </c>
      <c r="AE8">
        <v>1</v>
      </c>
      <c r="AF8">
        <v>0</v>
      </c>
      <c r="AG8">
        <f t="shared" si="0"/>
        <v>11</v>
      </c>
      <c r="AH8">
        <v>4</v>
      </c>
      <c r="AI8">
        <v>1</v>
      </c>
      <c r="AJ8">
        <v>0</v>
      </c>
      <c r="AK8">
        <v>0</v>
      </c>
      <c r="AL8">
        <f t="shared" si="1"/>
        <v>6</v>
      </c>
      <c r="AM8">
        <v>3</v>
      </c>
      <c r="AN8">
        <v>3</v>
      </c>
      <c r="AO8">
        <v>1</v>
      </c>
      <c r="AP8">
        <v>3</v>
      </c>
      <c r="AQ8">
        <v>4</v>
      </c>
      <c r="AR8">
        <v>4</v>
      </c>
      <c r="AS8">
        <v>4</v>
      </c>
      <c r="AT8">
        <v>2</v>
      </c>
      <c r="AU8">
        <v>4</v>
      </c>
      <c r="AV8" s="17"/>
      <c r="AW8">
        <v>4</v>
      </c>
      <c r="AX8">
        <v>3</v>
      </c>
      <c r="AY8">
        <v>3</v>
      </c>
      <c r="AZ8" s="46">
        <f t="shared" si="2"/>
        <v>38</v>
      </c>
      <c r="BA8">
        <f t="shared" si="3"/>
        <v>7</v>
      </c>
      <c r="BB8">
        <f t="shared" si="4"/>
        <v>11</v>
      </c>
      <c r="BC8">
        <f t="shared" si="5"/>
        <v>10</v>
      </c>
      <c r="BD8">
        <f t="shared" si="6"/>
        <v>4</v>
      </c>
      <c r="BE8">
        <f t="shared" si="7"/>
        <v>6</v>
      </c>
    </row>
    <row r="9" spans="1:57" ht="30" x14ac:dyDescent="0.25">
      <c r="A9" t="s">
        <v>79</v>
      </c>
      <c r="B9" t="s">
        <v>58</v>
      </c>
      <c r="C9" t="s">
        <v>37</v>
      </c>
      <c r="D9" t="s">
        <v>38</v>
      </c>
      <c r="E9" s="10" t="s">
        <v>61</v>
      </c>
      <c r="F9" s="1" t="s">
        <v>42</v>
      </c>
      <c r="G9">
        <v>1</v>
      </c>
      <c r="H9">
        <v>1</v>
      </c>
      <c r="I9">
        <v>1</v>
      </c>
      <c r="J9">
        <v>0</v>
      </c>
      <c r="K9">
        <v>1</v>
      </c>
      <c r="L9">
        <v>1</v>
      </c>
      <c r="M9">
        <v>0</v>
      </c>
      <c r="N9">
        <v>0</v>
      </c>
      <c r="O9">
        <v>1</v>
      </c>
      <c r="P9">
        <v>1</v>
      </c>
      <c r="Q9">
        <v>0</v>
      </c>
      <c r="R9">
        <v>0</v>
      </c>
      <c r="S9">
        <v>1</v>
      </c>
      <c r="T9">
        <v>1</v>
      </c>
      <c r="U9">
        <v>0</v>
      </c>
      <c r="V9">
        <v>0</v>
      </c>
      <c r="W9">
        <v>1</v>
      </c>
      <c r="X9">
        <v>0</v>
      </c>
      <c r="Y9">
        <v>1</v>
      </c>
      <c r="Z9">
        <v>1</v>
      </c>
      <c r="AA9">
        <v>1</v>
      </c>
      <c r="AB9">
        <v>0</v>
      </c>
      <c r="AC9">
        <v>1</v>
      </c>
      <c r="AD9">
        <v>1</v>
      </c>
      <c r="AE9">
        <v>0</v>
      </c>
      <c r="AF9">
        <v>1</v>
      </c>
      <c r="AG9">
        <f t="shared" si="0"/>
        <v>16</v>
      </c>
      <c r="AH9">
        <v>5</v>
      </c>
      <c r="AI9">
        <v>2</v>
      </c>
      <c r="AJ9">
        <v>1</v>
      </c>
      <c r="AK9">
        <v>1</v>
      </c>
      <c r="AL9">
        <f t="shared" si="1"/>
        <v>7</v>
      </c>
      <c r="AM9">
        <v>4</v>
      </c>
      <c r="AN9">
        <v>4</v>
      </c>
      <c r="AO9">
        <v>3</v>
      </c>
      <c r="AP9">
        <v>3</v>
      </c>
      <c r="AQ9">
        <v>3</v>
      </c>
      <c r="AR9">
        <v>2</v>
      </c>
      <c r="AS9">
        <v>4</v>
      </c>
      <c r="AT9">
        <v>1</v>
      </c>
      <c r="AU9">
        <v>4</v>
      </c>
      <c r="AV9">
        <v>3</v>
      </c>
      <c r="AW9">
        <v>4</v>
      </c>
      <c r="AX9">
        <v>3</v>
      </c>
      <c r="AY9">
        <v>3</v>
      </c>
      <c r="AZ9" s="46">
        <f t="shared" si="2"/>
        <v>41</v>
      </c>
      <c r="BA9">
        <f t="shared" si="3"/>
        <v>11</v>
      </c>
      <c r="BB9">
        <f t="shared" si="4"/>
        <v>8</v>
      </c>
      <c r="BC9">
        <f t="shared" si="5"/>
        <v>9</v>
      </c>
      <c r="BD9">
        <f t="shared" si="6"/>
        <v>7</v>
      </c>
      <c r="BE9">
        <f t="shared" si="7"/>
        <v>6</v>
      </c>
    </row>
    <row r="10" spans="1:57" x14ac:dyDescent="0.25">
      <c r="A10" t="s">
        <v>80</v>
      </c>
      <c r="B10" t="s">
        <v>40</v>
      </c>
      <c r="C10" t="s">
        <v>37</v>
      </c>
      <c r="D10" t="s">
        <v>62</v>
      </c>
      <c r="E10" s="10" t="s">
        <v>63</v>
      </c>
      <c r="F10" s="1" t="s">
        <v>51</v>
      </c>
      <c r="G10">
        <v>1</v>
      </c>
      <c r="H10">
        <v>0</v>
      </c>
      <c r="I10">
        <v>1</v>
      </c>
      <c r="J10">
        <v>1</v>
      </c>
      <c r="K10">
        <v>1</v>
      </c>
      <c r="L10">
        <v>1</v>
      </c>
      <c r="M10">
        <v>1</v>
      </c>
      <c r="N10">
        <v>0</v>
      </c>
      <c r="O10">
        <v>1</v>
      </c>
      <c r="P10">
        <v>1</v>
      </c>
      <c r="Q10">
        <v>1</v>
      </c>
      <c r="R10">
        <v>1</v>
      </c>
      <c r="S10">
        <v>1</v>
      </c>
      <c r="T10">
        <v>1</v>
      </c>
      <c r="U10">
        <v>0</v>
      </c>
      <c r="V10">
        <v>1</v>
      </c>
      <c r="W10">
        <v>1</v>
      </c>
      <c r="X10">
        <v>0</v>
      </c>
      <c r="Y10">
        <v>1</v>
      </c>
      <c r="Z10">
        <v>0</v>
      </c>
      <c r="AA10">
        <v>0</v>
      </c>
      <c r="AB10">
        <v>0</v>
      </c>
      <c r="AC10">
        <v>1</v>
      </c>
      <c r="AD10">
        <v>1</v>
      </c>
      <c r="AE10">
        <v>1</v>
      </c>
      <c r="AF10">
        <v>1</v>
      </c>
      <c r="AG10">
        <f t="shared" si="0"/>
        <v>19</v>
      </c>
      <c r="AH10">
        <v>5</v>
      </c>
      <c r="AI10">
        <v>4</v>
      </c>
      <c r="AJ10">
        <v>2</v>
      </c>
      <c r="AK10">
        <v>1</v>
      </c>
      <c r="AL10">
        <f t="shared" si="1"/>
        <v>7</v>
      </c>
      <c r="AM10">
        <v>3</v>
      </c>
      <c r="AN10">
        <v>3</v>
      </c>
      <c r="AO10">
        <v>3</v>
      </c>
      <c r="AP10">
        <v>4</v>
      </c>
      <c r="AQ10">
        <v>4</v>
      </c>
      <c r="AR10">
        <v>4</v>
      </c>
      <c r="AS10">
        <v>4</v>
      </c>
      <c r="AT10">
        <v>1</v>
      </c>
      <c r="AU10">
        <v>4</v>
      </c>
      <c r="AV10">
        <v>4</v>
      </c>
      <c r="AW10">
        <v>4</v>
      </c>
      <c r="AX10">
        <v>4</v>
      </c>
      <c r="AY10">
        <v>4</v>
      </c>
      <c r="AZ10" s="46">
        <f t="shared" si="2"/>
        <v>46</v>
      </c>
      <c r="BA10">
        <f t="shared" si="3"/>
        <v>9</v>
      </c>
      <c r="BB10">
        <f t="shared" si="4"/>
        <v>12</v>
      </c>
      <c r="BC10">
        <f t="shared" si="5"/>
        <v>9</v>
      </c>
      <c r="BD10">
        <f t="shared" si="6"/>
        <v>8</v>
      </c>
      <c r="BE10">
        <f t="shared" si="7"/>
        <v>8</v>
      </c>
    </row>
    <row r="11" spans="1:57" x14ac:dyDescent="0.25">
      <c r="A11" t="s">
        <v>81</v>
      </c>
      <c r="B11" t="s">
        <v>40</v>
      </c>
      <c r="C11" t="s">
        <v>37</v>
      </c>
      <c r="D11" t="s">
        <v>54</v>
      </c>
      <c r="E11" s="10" t="s">
        <v>41</v>
      </c>
      <c r="F11" s="1" t="s">
        <v>51</v>
      </c>
      <c r="G11">
        <v>1</v>
      </c>
      <c r="H11">
        <v>1</v>
      </c>
      <c r="I11">
        <v>0</v>
      </c>
      <c r="J11">
        <v>0</v>
      </c>
      <c r="K11">
        <v>1</v>
      </c>
      <c r="L11">
        <v>1</v>
      </c>
      <c r="M11">
        <v>0</v>
      </c>
      <c r="N11">
        <v>0</v>
      </c>
      <c r="O11">
        <v>1</v>
      </c>
      <c r="P11">
        <v>1</v>
      </c>
      <c r="Q11">
        <v>0</v>
      </c>
      <c r="R11">
        <v>1</v>
      </c>
      <c r="S11">
        <v>1</v>
      </c>
      <c r="T11">
        <v>1</v>
      </c>
      <c r="U11">
        <v>0</v>
      </c>
      <c r="V11">
        <v>1</v>
      </c>
      <c r="W11">
        <v>1</v>
      </c>
      <c r="X11">
        <v>0</v>
      </c>
      <c r="Y11">
        <v>0</v>
      </c>
      <c r="Z11">
        <v>1</v>
      </c>
      <c r="AA11">
        <v>1</v>
      </c>
      <c r="AB11">
        <v>0</v>
      </c>
      <c r="AC11">
        <v>1</v>
      </c>
      <c r="AD11">
        <v>1</v>
      </c>
      <c r="AE11">
        <v>1</v>
      </c>
      <c r="AF11">
        <v>1</v>
      </c>
      <c r="AG11">
        <f t="shared" si="0"/>
        <v>17</v>
      </c>
      <c r="AH11">
        <v>4</v>
      </c>
      <c r="AI11">
        <v>2</v>
      </c>
      <c r="AJ11">
        <v>2</v>
      </c>
      <c r="AK11">
        <v>1</v>
      </c>
      <c r="AL11">
        <f t="shared" si="1"/>
        <v>8</v>
      </c>
      <c r="AM11">
        <v>4</v>
      </c>
      <c r="AN11">
        <v>4</v>
      </c>
      <c r="AO11">
        <v>4</v>
      </c>
      <c r="AP11">
        <v>3</v>
      </c>
      <c r="AQ11">
        <v>4</v>
      </c>
      <c r="AR11">
        <v>4</v>
      </c>
      <c r="AS11">
        <v>4</v>
      </c>
      <c r="AT11">
        <v>1</v>
      </c>
      <c r="AU11">
        <v>4</v>
      </c>
      <c r="AV11">
        <v>4</v>
      </c>
      <c r="AW11">
        <v>4</v>
      </c>
      <c r="AX11">
        <v>3</v>
      </c>
      <c r="AY11">
        <v>4</v>
      </c>
      <c r="AZ11" s="46">
        <f t="shared" si="2"/>
        <v>47</v>
      </c>
      <c r="BA11">
        <f t="shared" si="3"/>
        <v>12</v>
      </c>
      <c r="BB11">
        <f t="shared" si="4"/>
        <v>11</v>
      </c>
      <c r="BC11">
        <f t="shared" si="5"/>
        <v>9</v>
      </c>
      <c r="BD11">
        <f t="shared" si="6"/>
        <v>8</v>
      </c>
      <c r="BE11">
        <f t="shared" si="7"/>
        <v>7</v>
      </c>
    </row>
    <row r="12" spans="1:57" x14ac:dyDescent="0.25">
      <c r="A12" t="s">
        <v>82</v>
      </c>
      <c r="B12" t="s">
        <v>53</v>
      </c>
      <c r="C12" t="s">
        <v>37</v>
      </c>
      <c r="D12" t="s">
        <v>62</v>
      </c>
      <c r="E12" s="10" t="s">
        <v>56</v>
      </c>
      <c r="F12" s="1" t="s">
        <v>51</v>
      </c>
      <c r="G12">
        <v>1</v>
      </c>
      <c r="H12">
        <v>1</v>
      </c>
      <c r="I12">
        <v>0</v>
      </c>
      <c r="J12">
        <v>0</v>
      </c>
      <c r="K12">
        <v>1</v>
      </c>
      <c r="L12">
        <v>1</v>
      </c>
      <c r="M12">
        <v>0</v>
      </c>
      <c r="N12">
        <v>0</v>
      </c>
      <c r="O12">
        <v>1</v>
      </c>
      <c r="P12">
        <v>1</v>
      </c>
      <c r="Q12">
        <v>1</v>
      </c>
      <c r="R12">
        <v>1</v>
      </c>
      <c r="S12">
        <v>1</v>
      </c>
      <c r="T12">
        <v>1</v>
      </c>
      <c r="U12">
        <v>1</v>
      </c>
      <c r="V12">
        <v>0</v>
      </c>
      <c r="W12">
        <v>1</v>
      </c>
      <c r="X12">
        <v>0</v>
      </c>
      <c r="Y12">
        <v>0</v>
      </c>
      <c r="Z12">
        <v>1</v>
      </c>
      <c r="AA12">
        <v>1</v>
      </c>
      <c r="AB12">
        <v>0</v>
      </c>
      <c r="AC12">
        <v>1</v>
      </c>
      <c r="AD12">
        <v>0</v>
      </c>
      <c r="AE12">
        <v>1</v>
      </c>
      <c r="AF12">
        <v>1</v>
      </c>
      <c r="AG12">
        <f t="shared" si="0"/>
        <v>17</v>
      </c>
      <c r="AH12">
        <v>4</v>
      </c>
      <c r="AI12">
        <v>3</v>
      </c>
      <c r="AJ12">
        <v>2</v>
      </c>
      <c r="AK12">
        <v>1</v>
      </c>
      <c r="AL12">
        <f t="shared" si="1"/>
        <v>7</v>
      </c>
      <c r="AM12">
        <v>3</v>
      </c>
      <c r="AN12">
        <v>3</v>
      </c>
      <c r="AO12">
        <v>3</v>
      </c>
      <c r="AP12">
        <v>3</v>
      </c>
      <c r="AQ12">
        <v>4</v>
      </c>
      <c r="AR12">
        <v>3</v>
      </c>
      <c r="AS12">
        <v>4</v>
      </c>
      <c r="AT12">
        <v>3</v>
      </c>
      <c r="AU12">
        <v>1</v>
      </c>
      <c r="AV12">
        <v>3</v>
      </c>
      <c r="AW12">
        <v>3</v>
      </c>
      <c r="AX12">
        <v>2</v>
      </c>
      <c r="AY12">
        <v>3</v>
      </c>
      <c r="AZ12" s="46">
        <f t="shared" si="2"/>
        <v>38</v>
      </c>
      <c r="BA12">
        <f t="shared" si="3"/>
        <v>9</v>
      </c>
      <c r="BB12">
        <f t="shared" si="4"/>
        <v>10</v>
      </c>
      <c r="BC12">
        <f t="shared" si="5"/>
        <v>8</v>
      </c>
      <c r="BD12">
        <f t="shared" si="6"/>
        <v>6</v>
      </c>
      <c r="BE12">
        <f t="shared" si="7"/>
        <v>5</v>
      </c>
    </row>
    <row r="13" spans="1:57" x14ac:dyDescent="0.25">
      <c r="A13" t="s">
        <v>83</v>
      </c>
      <c r="B13" t="s">
        <v>53</v>
      </c>
      <c r="C13" t="s">
        <v>37</v>
      </c>
      <c r="D13" t="s">
        <v>74</v>
      </c>
      <c r="E13" s="10" t="s">
        <v>56</v>
      </c>
      <c r="F13" s="1" t="s">
        <v>51</v>
      </c>
      <c r="G13">
        <v>1</v>
      </c>
      <c r="H13">
        <v>1</v>
      </c>
      <c r="I13">
        <v>1</v>
      </c>
      <c r="J13">
        <v>1</v>
      </c>
      <c r="K13">
        <v>1</v>
      </c>
      <c r="L13">
        <v>1</v>
      </c>
      <c r="M13">
        <v>0</v>
      </c>
      <c r="N13">
        <v>0</v>
      </c>
      <c r="O13">
        <v>1</v>
      </c>
      <c r="P13">
        <v>0</v>
      </c>
      <c r="Q13">
        <v>0</v>
      </c>
      <c r="R13">
        <v>1</v>
      </c>
      <c r="S13">
        <v>1</v>
      </c>
      <c r="T13">
        <v>1</v>
      </c>
      <c r="U13">
        <v>1</v>
      </c>
      <c r="V13">
        <v>0</v>
      </c>
      <c r="W13">
        <v>1</v>
      </c>
      <c r="X13">
        <v>0</v>
      </c>
      <c r="Y13">
        <v>0</v>
      </c>
      <c r="Z13">
        <v>1</v>
      </c>
      <c r="AA13">
        <v>1</v>
      </c>
      <c r="AB13">
        <v>1</v>
      </c>
      <c r="AC13">
        <v>1</v>
      </c>
      <c r="AD13">
        <v>1</v>
      </c>
      <c r="AE13">
        <v>1</v>
      </c>
      <c r="AF13">
        <v>1</v>
      </c>
      <c r="AG13">
        <f t="shared" si="0"/>
        <v>19</v>
      </c>
      <c r="AH13">
        <v>6</v>
      </c>
      <c r="AI13">
        <v>1</v>
      </c>
      <c r="AJ13">
        <v>2</v>
      </c>
      <c r="AK13">
        <v>1</v>
      </c>
      <c r="AL13">
        <f t="shared" si="1"/>
        <v>9</v>
      </c>
      <c r="AM13">
        <v>3</v>
      </c>
      <c r="AN13">
        <v>3</v>
      </c>
      <c r="AO13">
        <v>3</v>
      </c>
      <c r="AP13">
        <v>3</v>
      </c>
      <c r="AQ13">
        <v>4</v>
      </c>
      <c r="AR13">
        <v>4</v>
      </c>
      <c r="AS13">
        <v>4</v>
      </c>
      <c r="AT13">
        <v>3</v>
      </c>
      <c r="AU13">
        <v>4</v>
      </c>
      <c r="AV13">
        <v>3</v>
      </c>
      <c r="AW13">
        <v>3</v>
      </c>
      <c r="AX13">
        <v>2</v>
      </c>
      <c r="AY13">
        <v>4</v>
      </c>
      <c r="AZ13" s="46">
        <f t="shared" si="2"/>
        <v>43</v>
      </c>
      <c r="BA13">
        <f t="shared" si="3"/>
        <v>9</v>
      </c>
      <c r="BB13">
        <f t="shared" si="4"/>
        <v>11</v>
      </c>
      <c r="BC13">
        <f t="shared" si="5"/>
        <v>11</v>
      </c>
      <c r="BD13">
        <f t="shared" si="6"/>
        <v>6</v>
      </c>
      <c r="BE13">
        <f t="shared" si="7"/>
        <v>6</v>
      </c>
    </row>
    <row r="14" spans="1:57" x14ac:dyDescent="0.25">
      <c r="A14" t="s">
        <v>84</v>
      </c>
      <c r="B14" t="s">
        <v>58</v>
      </c>
      <c r="C14" t="s">
        <v>37</v>
      </c>
      <c r="D14" t="s">
        <v>64</v>
      </c>
      <c r="E14" s="10" t="s">
        <v>41</v>
      </c>
      <c r="F14" s="1" t="s">
        <v>51</v>
      </c>
      <c r="G14">
        <v>1</v>
      </c>
      <c r="H14">
        <v>0</v>
      </c>
      <c r="I14">
        <v>1</v>
      </c>
      <c r="J14">
        <v>1</v>
      </c>
      <c r="K14">
        <v>1</v>
      </c>
      <c r="L14">
        <v>1</v>
      </c>
      <c r="M14">
        <v>1</v>
      </c>
      <c r="N14">
        <v>0</v>
      </c>
      <c r="O14">
        <v>1</v>
      </c>
      <c r="P14">
        <v>0</v>
      </c>
      <c r="Q14">
        <v>0</v>
      </c>
      <c r="R14">
        <v>1</v>
      </c>
      <c r="S14">
        <v>1</v>
      </c>
      <c r="T14">
        <v>1</v>
      </c>
      <c r="U14">
        <v>0</v>
      </c>
      <c r="V14">
        <v>1</v>
      </c>
      <c r="W14">
        <v>0</v>
      </c>
      <c r="X14">
        <v>0</v>
      </c>
      <c r="Y14">
        <v>0</v>
      </c>
      <c r="Z14">
        <v>1</v>
      </c>
      <c r="AA14">
        <v>1</v>
      </c>
      <c r="AB14">
        <v>1</v>
      </c>
      <c r="AC14">
        <v>1</v>
      </c>
      <c r="AD14">
        <v>1</v>
      </c>
      <c r="AE14">
        <v>1</v>
      </c>
      <c r="AF14">
        <v>1</v>
      </c>
      <c r="AG14">
        <f t="shared" si="0"/>
        <v>18</v>
      </c>
      <c r="AH14">
        <v>5</v>
      </c>
      <c r="AI14">
        <v>2</v>
      </c>
      <c r="AJ14">
        <v>2</v>
      </c>
      <c r="AK14">
        <v>1</v>
      </c>
      <c r="AL14">
        <f t="shared" si="1"/>
        <v>8</v>
      </c>
      <c r="AM14">
        <v>3</v>
      </c>
      <c r="AN14">
        <v>3</v>
      </c>
      <c r="AO14">
        <v>3</v>
      </c>
      <c r="AP14">
        <v>2</v>
      </c>
      <c r="AQ14">
        <v>3</v>
      </c>
      <c r="AR14">
        <v>3</v>
      </c>
      <c r="AS14">
        <v>4</v>
      </c>
      <c r="AT14">
        <v>2</v>
      </c>
      <c r="AU14">
        <v>3</v>
      </c>
      <c r="AV14">
        <v>3</v>
      </c>
      <c r="AW14">
        <v>3</v>
      </c>
      <c r="AX14">
        <v>3</v>
      </c>
      <c r="AY14">
        <v>3</v>
      </c>
      <c r="AZ14" s="46">
        <f t="shared" si="2"/>
        <v>38</v>
      </c>
      <c r="BA14">
        <f t="shared" si="3"/>
        <v>9</v>
      </c>
      <c r="BB14">
        <f t="shared" si="4"/>
        <v>8</v>
      </c>
      <c r="BC14">
        <f t="shared" si="5"/>
        <v>9</v>
      </c>
      <c r="BD14">
        <f t="shared" si="6"/>
        <v>6</v>
      </c>
      <c r="BE14">
        <f t="shared" si="7"/>
        <v>6</v>
      </c>
    </row>
    <row r="15" spans="1:57" x14ac:dyDescent="0.25">
      <c r="A15" t="s">
        <v>85</v>
      </c>
      <c r="B15" t="s">
        <v>53</v>
      </c>
      <c r="C15" t="s">
        <v>37</v>
      </c>
      <c r="D15" t="s">
        <v>54</v>
      </c>
      <c r="E15" s="10" t="s">
        <v>56</v>
      </c>
      <c r="F15" s="1" t="s">
        <v>51</v>
      </c>
      <c r="G15">
        <v>0</v>
      </c>
      <c r="H15">
        <v>1</v>
      </c>
      <c r="I15">
        <v>1</v>
      </c>
      <c r="J15">
        <v>1</v>
      </c>
      <c r="K15">
        <v>1</v>
      </c>
      <c r="L15">
        <v>1</v>
      </c>
      <c r="M15">
        <v>0</v>
      </c>
      <c r="N15">
        <v>0</v>
      </c>
      <c r="O15">
        <v>1</v>
      </c>
      <c r="P15">
        <v>1</v>
      </c>
      <c r="Q15">
        <v>1</v>
      </c>
      <c r="R15">
        <v>1</v>
      </c>
      <c r="S15">
        <v>1</v>
      </c>
      <c r="T15">
        <v>1</v>
      </c>
      <c r="U15">
        <v>1</v>
      </c>
      <c r="V15">
        <v>0</v>
      </c>
      <c r="W15">
        <v>1</v>
      </c>
      <c r="X15">
        <v>0</v>
      </c>
      <c r="Y15">
        <v>0</v>
      </c>
      <c r="Z15">
        <v>1</v>
      </c>
      <c r="AA15">
        <v>1</v>
      </c>
      <c r="AB15">
        <v>1</v>
      </c>
      <c r="AC15">
        <v>1</v>
      </c>
      <c r="AD15">
        <v>0</v>
      </c>
      <c r="AE15">
        <v>1</v>
      </c>
      <c r="AF15">
        <v>1</v>
      </c>
      <c r="AG15">
        <f t="shared" si="0"/>
        <v>19</v>
      </c>
      <c r="AH15">
        <v>5</v>
      </c>
      <c r="AI15">
        <v>3</v>
      </c>
      <c r="AJ15">
        <v>2</v>
      </c>
      <c r="AK15">
        <v>1</v>
      </c>
      <c r="AL15">
        <f t="shared" si="1"/>
        <v>8</v>
      </c>
      <c r="AM15">
        <v>3</v>
      </c>
      <c r="AN15">
        <v>2</v>
      </c>
      <c r="AO15">
        <v>2</v>
      </c>
      <c r="AP15">
        <v>3</v>
      </c>
      <c r="AQ15">
        <v>4</v>
      </c>
      <c r="AR15">
        <v>4</v>
      </c>
      <c r="AS15">
        <v>4</v>
      </c>
      <c r="AT15">
        <v>2</v>
      </c>
      <c r="AU15">
        <v>4</v>
      </c>
      <c r="AV15">
        <v>3</v>
      </c>
      <c r="AW15">
        <v>4</v>
      </c>
      <c r="AX15">
        <v>4</v>
      </c>
      <c r="AY15">
        <v>3</v>
      </c>
      <c r="AZ15" s="46">
        <f t="shared" si="2"/>
        <v>42</v>
      </c>
      <c r="BA15">
        <f t="shared" si="3"/>
        <v>7</v>
      </c>
      <c r="BB15">
        <f t="shared" si="4"/>
        <v>11</v>
      </c>
      <c r="BC15">
        <f t="shared" si="5"/>
        <v>10</v>
      </c>
      <c r="BD15">
        <f t="shared" si="6"/>
        <v>7</v>
      </c>
      <c r="BE15">
        <f t="shared" si="7"/>
        <v>7</v>
      </c>
    </row>
    <row r="16" spans="1:57" x14ac:dyDescent="0.25">
      <c r="A16" t="s">
        <v>86</v>
      </c>
      <c r="B16" t="s">
        <v>40</v>
      </c>
      <c r="C16" t="s">
        <v>37</v>
      </c>
      <c r="D16" t="s">
        <v>50</v>
      </c>
      <c r="E16" s="10" t="s">
        <v>41</v>
      </c>
      <c r="F16" s="1" t="s">
        <v>51</v>
      </c>
      <c r="G16">
        <v>1</v>
      </c>
      <c r="H16">
        <v>0</v>
      </c>
      <c r="I16">
        <v>1</v>
      </c>
      <c r="J16">
        <v>1</v>
      </c>
      <c r="K16">
        <v>1</v>
      </c>
      <c r="L16">
        <v>1</v>
      </c>
      <c r="M16">
        <v>1</v>
      </c>
      <c r="N16">
        <v>1</v>
      </c>
      <c r="O16">
        <v>0</v>
      </c>
      <c r="P16">
        <v>1</v>
      </c>
      <c r="Q16">
        <v>1</v>
      </c>
      <c r="R16">
        <v>1</v>
      </c>
      <c r="S16">
        <v>1</v>
      </c>
      <c r="T16">
        <v>1</v>
      </c>
      <c r="U16">
        <v>0</v>
      </c>
      <c r="V16">
        <v>1</v>
      </c>
      <c r="W16">
        <v>1</v>
      </c>
      <c r="X16">
        <v>0</v>
      </c>
      <c r="Y16">
        <v>1</v>
      </c>
      <c r="Z16">
        <v>1</v>
      </c>
      <c r="AA16">
        <v>0</v>
      </c>
      <c r="AB16">
        <v>1</v>
      </c>
      <c r="AC16">
        <v>1</v>
      </c>
      <c r="AD16">
        <v>1</v>
      </c>
      <c r="AE16">
        <v>0</v>
      </c>
      <c r="AF16">
        <v>1</v>
      </c>
      <c r="AG16">
        <f t="shared" si="0"/>
        <v>20</v>
      </c>
      <c r="AH16">
        <v>5</v>
      </c>
      <c r="AI16">
        <v>4</v>
      </c>
      <c r="AJ16">
        <v>2</v>
      </c>
      <c r="AK16">
        <v>1</v>
      </c>
      <c r="AL16">
        <f t="shared" si="1"/>
        <v>8</v>
      </c>
      <c r="AM16">
        <v>3</v>
      </c>
      <c r="AN16">
        <v>3</v>
      </c>
      <c r="AO16">
        <v>4</v>
      </c>
      <c r="AP16">
        <v>4</v>
      </c>
      <c r="AQ16">
        <v>4</v>
      </c>
      <c r="AR16">
        <v>2</v>
      </c>
      <c r="AS16">
        <v>4</v>
      </c>
      <c r="AT16">
        <v>2</v>
      </c>
      <c r="AU16">
        <v>3</v>
      </c>
      <c r="AV16">
        <v>3</v>
      </c>
      <c r="AW16">
        <v>3</v>
      </c>
      <c r="AX16">
        <v>2</v>
      </c>
      <c r="AY16">
        <v>3</v>
      </c>
      <c r="AZ16" s="46">
        <f t="shared" si="2"/>
        <v>40</v>
      </c>
      <c r="BA16">
        <f t="shared" si="3"/>
        <v>10</v>
      </c>
      <c r="BB16">
        <f t="shared" si="4"/>
        <v>10</v>
      </c>
      <c r="BC16">
        <f t="shared" si="5"/>
        <v>9</v>
      </c>
      <c r="BD16">
        <f t="shared" si="6"/>
        <v>6</v>
      </c>
      <c r="BE16">
        <f t="shared" si="7"/>
        <v>5</v>
      </c>
    </row>
    <row r="17" spans="1:57" x14ac:dyDescent="0.25">
      <c r="A17" t="s">
        <v>87</v>
      </c>
      <c r="B17" t="s">
        <v>66</v>
      </c>
      <c r="C17" t="s">
        <v>37</v>
      </c>
      <c r="D17" t="s">
        <v>59</v>
      </c>
      <c r="E17" s="10" t="s">
        <v>67</v>
      </c>
      <c r="F17" s="1" t="s">
        <v>51</v>
      </c>
      <c r="G17">
        <v>0</v>
      </c>
      <c r="H17">
        <v>1</v>
      </c>
      <c r="I17">
        <v>1</v>
      </c>
      <c r="J17">
        <v>1</v>
      </c>
      <c r="K17">
        <v>1</v>
      </c>
      <c r="L17">
        <v>1</v>
      </c>
      <c r="M17">
        <v>0</v>
      </c>
      <c r="N17">
        <v>0</v>
      </c>
      <c r="O17">
        <v>1</v>
      </c>
      <c r="P17">
        <v>0</v>
      </c>
      <c r="Q17">
        <v>0</v>
      </c>
      <c r="R17">
        <v>1</v>
      </c>
      <c r="S17">
        <v>1</v>
      </c>
      <c r="T17">
        <v>1</v>
      </c>
      <c r="U17">
        <v>1</v>
      </c>
      <c r="V17">
        <v>1</v>
      </c>
      <c r="W17">
        <v>0</v>
      </c>
      <c r="X17">
        <v>0</v>
      </c>
      <c r="Y17">
        <v>1</v>
      </c>
      <c r="Z17">
        <v>1</v>
      </c>
      <c r="AA17">
        <v>1</v>
      </c>
      <c r="AB17">
        <v>0</v>
      </c>
      <c r="AC17">
        <v>1</v>
      </c>
      <c r="AD17">
        <v>1</v>
      </c>
      <c r="AE17">
        <v>1</v>
      </c>
      <c r="AF17">
        <v>1</v>
      </c>
      <c r="AG17">
        <f t="shared" si="0"/>
        <v>18</v>
      </c>
      <c r="AH17">
        <v>5</v>
      </c>
      <c r="AI17">
        <v>1</v>
      </c>
      <c r="AJ17">
        <v>2</v>
      </c>
      <c r="AK17">
        <v>1</v>
      </c>
      <c r="AL17">
        <f t="shared" si="1"/>
        <v>9</v>
      </c>
      <c r="AM17">
        <v>3</v>
      </c>
      <c r="AN17">
        <v>3</v>
      </c>
      <c r="AO17">
        <v>3</v>
      </c>
      <c r="AP17">
        <v>4</v>
      </c>
      <c r="AQ17">
        <v>4</v>
      </c>
      <c r="AR17">
        <v>3</v>
      </c>
      <c r="AS17">
        <v>4</v>
      </c>
      <c r="AT17">
        <v>1</v>
      </c>
      <c r="AU17">
        <v>4</v>
      </c>
      <c r="AV17">
        <v>3</v>
      </c>
      <c r="AW17">
        <v>3</v>
      </c>
      <c r="AX17">
        <v>2</v>
      </c>
      <c r="AY17">
        <v>3</v>
      </c>
      <c r="AZ17" s="46">
        <f t="shared" si="2"/>
        <v>40</v>
      </c>
      <c r="BA17">
        <f t="shared" si="3"/>
        <v>9</v>
      </c>
      <c r="BB17">
        <f t="shared" si="4"/>
        <v>11</v>
      </c>
      <c r="BC17">
        <f t="shared" si="5"/>
        <v>9</v>
      </c>
      <c r="BD17">
        <f t="shared" si="6"/>
        <v>6</v>
      </c>
      <c r="BE17">
        <f t="shared" si="7"/>
        <v>5</v>
      </c>
    </row>
    <row r="18" spans="1:57" x14ac:dyDescent="0.25">
      <c r="AZ18" s="47" t="s">
        <v>140</v>
      </c>
      <c r="BA18" s="46">
        <f>MEDIAN(BA4:BA17)</f>
        <v>9</v>
      </c>
      <c r="BB18" s="46">
        <f t="shared" ref="BB18:BE18" si="8">MEDIAN(BB4:BB17)</f>
        <v>11</v>
      </c>
      <c r="BC18" s="46">
        <f t="shared" si="8"/>
        <v>9</v>
      </c>
      <c r="BD18" s="46">
        <f t="shared" si="8"/>
        <v>6</v>
      </c>
      <c r="BE18" s="46">
        <f t="shared" si="8"/>
        <v>6</v>
      </c>
    </row>
    <row r="22" spans="1:57" x14ac:dyDescent="0.25">
      <c r="BD22" s="45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workbookViewId="0">
      <selection activeCell="K32" sqref="K32"/>
    </sheetView>
  </sheetViews>
  <sheetFormatPr defaultRowHeight="15" x14ac:dyDescent="0.25"/>
  <cols>
    <col min="1" max="1" width="10.140625" customWidth="1"/>
    <col min="3" max="3" width="5.5703125" customWidth="1"/>
    <col min="4" max="4" width="4.28515625" customWidth="1"/>
    <col min="5" max="5" width="6" customWidth="1"/>
    <col min="6" max="6" width="5.5703125" customWidth="1"/>
    <col min="7" max="7" width="7" customWidth="1"/>
    <col min="8" max="8" width="7.140625" customWidth="1"/>
    <col min="9" max="9" width="6.140625" customWidth="1"/>
    <col min="10" max="10" width="5" customWidth="1"/>
    <col min="11" max="11" width="5.5703125" customWidth="1"/>
    <col min="12" max="12" width="4.42578125" customWidth="1"/>
    <col min="13" max="13" width="5.85546875" customWidth="1"/>
    <col min="14" max="14" width="4.85546875" customWidth="1"/>
    <col min="15" max="15" width="5.85546875" customWidth="1"/>
    <col min="16" max="16" width="5" customWidth="1"/>
  </cols>
  <sheetData>
    <row r="1" spans="1:26" ht="15.75" thickBot="1" x14ac:dyDescent="0.3"/>
    <row r="2" spans="1:26" ht="28.5" customHeight="1" thickTop="1" thickBot="1" x14ac:dyDescent="0.3">
      <c r="A2" s="55"/>
      <c r="B2" s="56"/>
      <c r="C2" s="59" t="s">
        <v>128</v>
      </c>
      <c r="D2" s="48"/>
      <c r="E2" s="49" t="s">
        <v>133</v>
      </c>
      <c r="F2" s="60"/>
      <c r="G2" s="48" t="s">
        <v>119</v>
      </c>
      <c r="H2" s="48"/>
      <c r="I2" s="48" t="s">
        <v>132</v>
      </c>
      <c r="J2" s="48"/>
      <c r="K2" s="48" t="s">
        <v>120</v>
      </c>
      <c r="L2" s="48"/>
      <c r="M2" s="48" t="s">
        <v>121</v>
      </c>
      <c r="N2" s="48"/>
      <c r="O2" s="49" t="s">
        <v>122</v>
      </c>
      <c r="P2" s="50"/>
      <c r="Q2" s="21"/>
      <c r="V2" s="2"/>
      <c r="W2" s="2"/>
    </row>
    <row r="3" spans="1:26" ht="16.5" thickTop="1" thickBot="1" x14ac:dyDescent="0.3">
      <c r="A3" s="57"/>
      <c r="B3" s="58"/>
      <c r="C3" s="38" t="s">
        <v>130</v>
      </c>
      <c r="D3" s="39" t="s">
        <v>129</v>
      </c>
      <c r="E3" s="39" t="s">
        <v>130</v>
      </c>
      <c r="F3" s="39" t="s">
        <v>129</v>
      </c>
      <c r="G3" s="39" t="s">
        <v>130</v>
      </c>
      <c r="H3" s="39" t="s">
        <v>129</v>
      </c>
      <c r="I3" s="39" t="s">
        <v>130</v>
      </c>
      <c r="J3" s="39" t="s">
        <v>129</v>
      </c>
      <c r="K3" s="39" t="s">
        <v>130</v>
      </c>
      <c r="L3" s="39" t="s">
        <v>129</v>
      </c>
      <c r="M3" s="39" t="s">
        <v>130</v>
      </c>
      <c r="N3" s="39" t="s">
        <v>129</v>
      </c>
      <c r="O3" s="39" t="s">
        <v>130</v>
      </c>
      <c r="P3" s="40" t="s">
        <v>131</v>
      </c>
      <c r="Q3" s="21"/>
      <c r="Y3" s="2"/>
      <c r="Z3" s="2"/>
    </row>
    <row r="4" spans="1:26" ht="15.75" thickTop="1" x14ac:dyDescent="0.25">
      <c r="A4" s="51" t="s">
        <v>39</v>
      </c>
      <c r="B4" s="41" t="s">
        <v>49</v>
      </c>
      <c r="C4" s="30">
        <v>0</v>
      </c>
      <c r="D4" s="24">
        <v>0</v>
      </c>
      <c r="E4" s="31">
        <v>0</v>
      </c>
      <c r="F4" s="24">
        <v>0</v>
      </c>
      <c r="G4" s="31">
        <v>0.5</v>
      </c>
      <c r="H4" s="24">
        <v>1</v>
      </c>
      <c r="I4" s="31">
        <v>0</v>
      </c>
      <c r="J4" s="24">
        <v>0</v>
      </c>
      <c r="K4" s="31">
        <v>0</v>
      </c>
      <c r="L4" s="24">
        <v>0</v>
      </c>
      <c r="M4" s="31">
        <v>0</v>
      </c>
      <c r="N4" s="24">
        <v>0</v>
      </c>
      <c r="O4" s="31">
        <v>0</v>
      </c>
      <c r="P4" s="25">
        <v>0</v>
      </c>
      <c r="Q4" s="21"/>
    </row>
    <row r="5" spans="1:26" x14ac:dyDescent="0.25">
      <c r="A5" s="52"/>
      <c r="B5" s="42" t="s">
        <v>53</v>
      </c>
      <c r="C5" s="32">
        <v>0.5</v>
      </c>
      <c r="D5" s="26">
        <v>1</v>
      </c>
      <c r="E5" s="33">
        <v>0.66666666666666674</v>
      </c>
      <c r="F5" s="26">
        <v>2</v>
      </c>
      <c r="G5" s="33">
        <v>0</v>
      </c>
      <c r="H5" s="26">
        <v>0</v>
      </c>
      <c r="I5" s="33">
        <v>1</v>
      </c>
      <c r="J5" s="26">
        <v>1</v>
      </c>
      <c r="K5" s="33">
        <v>0</v>
      </c>
      <c r="L5" s="26">
        <v>0</v>
      </c>
      <c r="M5" s="33">
        <v>0</v>
      </c>
      <c r="N5" s="26">
        <v>0</v>
      </c>
      <c r="O5" s="33">
        <v>0</v>
      </c>
      <c r="P5" s="27">
        <v>0</v>
      </c>
      <c r="Q5" s="21"/>
    </row>
    <row r="6" spans="1:26" x14ac:dyDescent="0.25">
      <c r="A6" s="52"/>
      <c r="B6" s="42" t="s">
        <v>66</v>
      </c>
      <c r="C6" s="32">
        <v>0</v>
      </c>
      <c r="D6" s="26">
        <v>0</v>
      </c>
      <c r="E6" s="33">
        <v>0</v>
      </c>
      <c r="F6" s="26">
        <v>0</v>
      </c>
      <c r="G6" s="33">
        <v>0</v>
      </c>
      <c r="H6" s="26">
        <v>0</v>
      </c>
      <c r="I6" s="33">
        <v>0</v>
      </c>
      <c r="J6" s="26">
        <v>0</v>
      </c>
      <c r="K6" s="33">
        <v>0.33333333333333337</v>
      </c>
      <c r="L6" s="26">
        <v>1</v>
      </c>
      <c r="M6" s="33">
        <v>0</v>
      </c>
      <c r="N6" s="26">
        <v>0</v>
      </c>
      <c r="O6" s="33">
        <v>0</v>
      </c>
      <c r="P6" s="27">
        <v>0</v>
      </c>
      <c r="Q6" s="21"/>
    </row>
    <row r="7" spans="1:26" x14ac:dyDescent="0.25">
      <c r="A7" s="52"/>
      <c r="B7" s="42" t="s">
        <v>40</v>
      </c>
      <c r="C7" s="32">
        <v>0.5</v>
      </c>
      <c r="D7" s="26">
        <v>1</v>
      </c>
      <c r="E7" s="33">
        <v>0.33333333333333337</v>
      </c>
      <c r="F7" s="26">
        <v>1</v>
      </c>
      <c r="G7" s="33">
        <v>0.5</v>
      </c>
      <c r="H7" s="26">
        <v>1</v>
      </c>
      <c r="I7" s="33">
        <v>0</v>
      </c>
      <c r="J7" s="26">
        <v>0</v>
      </c>
      <c r="K7" s="33">
        <v>0</v>
      </c>
      <c r="L7" s="26">
        <v>0</v>
      </c>
      <c r="M7" s="33">
        <v>0.5</v>
      </c>
      <c r="N7" s="26">
        <v>1</v>
      </c>
      <c r="O7" s="33">
        <v>0</v>
      </c>
      <c r="P7" s="27">
        <v>0</v>
      </c>
      <c r="Q7" s="21"/>
    </row>
    <row r="8" spans="1:26" ht="15.75" thickBot="1" x14ac:dyDescent="0.3">
      <c r="A8" s="52"/>
      <c r="B8" s="42" t="s">
        <v>58</v>
      </c>
      <c r="C8" s="32">
        <v>0</v>
      </c>
      <c r="D8" s="26">
        <v>0</v>
      </c>
      <c r="E8" s="33">
        <v>0</v>
      </c>
      <c r="F8" s="26">
        <v>0</v>
      </c>
      <c r="G8" s="33">
        <v>0</v>
      </c>
      <c r="H8" s="26">
        <v>0</v>
      </c>
      <c r="I8" s="33">
        <v>0</v>
      </c>
      <c r="J8" s="26">
        <v>0</v>
      </c>
      <c r="K8" s="33">
        <v>0.66666666666666674</v>
      </c>
      <c r="L8" s="26">
        <v>2</v>
      </c>
      <c r="M8" s="33">
        <v>0.5</v>
      </c>
      <c r="N8" s="26">
        <v>1</v>
      </c>
      <c r="O8" s="33">
        <v>1</v>
      </c>
      <c r="P8" s="27">
        <v>1</v>
      </c>
      <c r="Q8" s="21"/>
    </row>
    <row r="9" spans="1:26" ht="15.75" thickTop="1" x14ac:dyDescent="0.25">
      <c r="A9" s="51" t="s">
        <v>1</v>
      </c>
      <c r="B9" s="44" t="s">
        <v>123</v>
      </c>
      <c r="C9" s="36">
        <v>0</v>
      </c>
      <c r="D9" s="22">
        <v>0</v>
      </c>
      <c r="E9" s="37">
        <v>0</v>
      </c>
      <c r="F9" s="22">
        <v>0</v>
      </c>
      <c r="G9" s="37">
        <v>0</v>
      </c>
      <c r="H9" s="22">
        <v>0</v>
      </c>
      <c r="I9" s="37">
        <v>0</v>
      </c>
      <c r="J9" s="22">
        <v>0</v>
      </c>
      <c r="K9" s="37">
        <v>0.33333333333333337</v>
      </c>
      <c r="L9" s="22">
        <v>1</v>
      </c>
      <c r="M9" s="37">
        <v>0</v>
      </c>
      <c r="N9" s="22">
        <v>0</v>
      </c>
      <c r="O9" s="37">
        <v>0</v>
      </c>
      <c r="P9" s="23">
        <v>0</v>
      </c>
      <c r="Q9" s="21"/>
    </row>
    <row r="10" spans="1:26" ht="17.25" customHeight="1" thickBot="1" x14ac:dyDescent="0.3">
      <c r="A10" s="53"/>
      <c r="B10" s="43" t="s">
        <v>124</v>
      </c>
      <c r="C10" s="34">
        <v>1</v>
      </c>
      <c r="D10" s="28">
        <v>2</v>
      </c>
      <c r="E10" s="35">
        <v>1</v>
      </c>
      <c r="F10" s="28">
        <v>3</v>
      </c>
      <c r="G10" s="35">
        <v>1</v>
      </c>
      <c r="H10" s="28">
        <v>2</v>
      </c>
      <c r="I10" s="35">
        <v>1</v>
      </c>
      <c r="J10" s="28">
        <v>1</v>
      </c>
      <c r="K10" s="35">
        <v>0.66666666666666674</v>
      </c>
      <c r="L10" s="28">
        <v>2</v>
      </c>
      <c r="M10" s="35">
        <v>1</v>
      </c>
      <c r="N10" s="28">
        <v>2</v>
      </c>
      <c r="O10" s="35">
        <v>1</v>
      </c>
      <c r="P10" s="29">
        <v>1</v>
      </c>
      <c r="Q10" s="21"/>
    </row>
    <row r="11" spans="1:26" ht="15.75" thickTop="1" x14ac:dyDescent="0.25">
      <c r="A11" s="54" t="s">
        <v>127</v>
      </c>
      <c r="B11" s="41" t="s">
        <v>125</v>
      </c>
      <c r="C11" s="30">
        <v>0.5</v>
      </c>
      <c r="D11" s="24">
        <v>1</v>
      </c>
      <c r="E11" s="31">
        <v>0.66666666666666674</v>
      </c>
      <c r="F11" s="24">
        <v>2</v>
      </c>
      <c r="G11" s="31">
        <v>0</v>
      </c>
      <c r="H11" s="24">
        <v>0</v>
      </c>
      <c r="I11" s="31">
        <v>1</v>
      </c>
      <c r="J11" s="24">
        <v>1</v>
      </c>
      <c r="K11" s="31">
        <v>0</v>
      </c>
      <c r="L11" s="24">
        <v>0</v>
      </c>
      <c r="M11" s="31">
        <v>0</v>
      </c>
      <c r="N11" s="24">
        <v>0</v>
      </c>
      <c r="O11" s="31">
        <v>0</v>
      </c>
      <c r="P11" s="25">
        <v>0</v>
      </c>
      <c r="Q11" s="21"/>
    </row>
    <row r="12" spans="1:26" x14ac:dyDescent="0.25">
      <c r="A12" s="52"/>
      <c r="B12" s="42" t="s">
        <v>63</v>
      </c>
      <c r="C12" s="32">
        <v>0.5</v>
      </c>
      <c r="D12" s="26">
        <v>1</v>
      </c>
      <c r="E12" s="33">
        <v>0</v>
      </c>
      <c r="F12" s="26">
        <v>0</v>
      </c>
      <c r="G12" s="33">
        <v>0.5</v>
      </c>
      <c r="H12" s="26">
        <v>1</v>
      </c>
      <c r="I12" s="33">
        <v>0</v>
      </c>
      <c r="J12" s="26">
        <v>0</v>
      </c>
      <c r="K12" s="33">
        <v>0</v>
      </c>
      <c r="L12" s="26">
        <v>0</v>
      </c>
      <c r="M12" s="33">
        <v>0</v>
      </c>
      <c r="N12" s="26">
        <v>0</v>
      </c>
      <c r="O12" s="33">
        <v>0</v>
      </c>
      <c r="P12" s="27">
        <v>0</v>
      </c>
      <c r="Q12" s="21"/>
    </row>
    <row r="13" spans="1:26" x14ac:dyDescent="0.25">
      <c r="A13" s="52"/>
      <c r="B13" s="42" t="s">
        <v>126</v>
      </c>
      <c r="C13" s="32">
        <v>0</v>
      </c>
      <c r="D13" s="26">
        <v>0</v>
      </c>
      <c r="E13" s="33">
        <v>0</v>
      </c>
      <c r="F13" s="26">
        <v>0</v>
      </c>
      <c r="G13" s="33">
        <v>0</v>
      </c>
      <c r="H13" s="26">
        <v>0</v>
      </c>
      <c r="I13" s="33">
        <v>0</v>
      </c>
      <c r="J13" s="26">
        <v>0</v>
      </c>
      <c r="K13" s="33">
        <v>0</v>
      </c>
      <c r="L13" s="26">
        <v>0</v>
      </c>
      <c r="M13" s="33">
        <v>0</v>
      </c>
      <c r="N13" s="26">
        <v>0</v>
      </c>
      <c r="O13" s="33">
        <v>0</v>
      </c>
      <c r="P13" s="27">
        <v>0</v>
      </c>
      <c r="Q13" s="21"/>
    </row>
    <row r="14" spans="1:26" x14ac:dyDescent="0.25">
      <c r="A14" s="52"/>
      <c r="B14" s="42" t="s">
        <v>67</v>
      </c>
      <c r="C14" s="32">
        <v>0</v>
      </c>
      <c r="D14" s="26">
        <v>0</v>
      </c>
      <c r="E14" s="33">
        <v>0</v>
      </c>
      <c r="F14" s="26">
        <v>0</v>
      </c>
      <c r="G14" s="33">
        <v>0</v>
      </c>
      <c r="H14" s="26">
        <v>0</v>
      </c>
      <c r="I14" s="33">
        <v>0</v>
      </c>
      <c r="J14" s="26">
        <v>0</v>
      </c>
      <c r="K14" s="33">
        <v>0.33333333333333337</v>
      </c>
      <c r="L14" s="26">
        <v>1</v>
      </c>
      <c r="M14" s="33">
        <v>0</v>
      </c>
      <c r="N14" s="26">
        <v>0</v>
      </c>
      <c r="O14" s="33">
        <v>0</v>
      </c>
      <c r="P14" s="27">
        <v>0</v>
      </c>
      <c r="Q14" s="21"/>
    </row>
    <row r="15" spans="1:26" x14ac:dyDescent="0.25">
      <c r="A15" s="52"/>
      <c r="B15" s="42" t="s">
        <v>61</v>
      </c>
      <c r="C15" s="32">
        <v>0</v>
      </c>
      <c r="D15" s="26">
        <v>0</v>
      </c>
      <c r="E15" s="33">
        <v>0</v>
      </c>
      <c r="F15" s="26">
        <v>0</v>
      </c>
      <c r="G15" s="33">
        <v>0</v>
      </c>
      <c r="H15" s="26">
        <v>0</v>
      </c>
      <c r="I15" s="33">
        <v>0</v>
      </c>
      <c r="J15" s="26">
        <v>0</v>
      </c>
      <c r="K15" s="33">
        <v>0.33333333333333337</v>
      </c>
      <c r="L15" s="26">
        <v>1</v>
      </c>
      <c r="M15" s="33">
        <v>0.5</v>
      </c>
      <c r="N15" s="26">
        <v>1</v>
      </c>
      <c r="O15" s="33">
        <v>0</v>
      </c>
      <c r="P15" s="27">
        <v>0</v>
      </c>
      <c r="Q15" s="21"/>
    </row>
    <row r="16" spans="1:26" ht="15.75" thickBot="1" x14ac:dyDescent="0.3">
      <c r="A16" s="53"/>
      <c r="B16" s="43" t="s">
        <v>41</v>
      </c>
      <c r="C16" s="34">
        <v>0</v>
      </c>
      <c r="D16" s="28">
        <v>0</v>
      </c>
      <c r="E16" s="35">
        <v>0.33333333333333337</v>
      </c>
      <c r="F16" s="28">
        <v>1</v>
      </c>
      <c r="G16" s="35">
        <v>0.5</v>
      </c>
      <c r="H16" s="28">
        <v>1</v>
      </c>
      <c r="I16" s="35">
        <v>0</v>
      </c>
      <c r="J16" s="28">
        <v>0</v>
      </c>
      <c r="K16" s="35">
        <v>0.33333333333333337</v>
      </c>
      <c r="L16" s="28">
        <v>1</v>
      </c>
      <c r="M16" s="35">
        <v>0.5</v>
      </c>
      <c r="N16" s="28">
        <v>1</v>
      </c>
      <c r="O16" s="35">
        <v>1</v>
      </c>
      <c r="P16" s="29">
        <v>1</v>
      </c>
      <c r="Q16" s="21"/>
    </row>
    <row r="17" spans="1:3" ht="15.75" thickTop="1" x14ac:dyDescent="0.25"/>
    <row r="20" spans="1:3" x14ac:dyDescent="0.25">
      <c r="A20" t="s">
        <v>2</v>
      </c>
      <c r="B20" t="s">
        <v>89</v>
      </c>
      <c r="C20" t="s">
        <v>90</v>
      </c>
    </row>
    <row r="21" spans="1:3" x14ac:dyDescent="0.25">
      <c r="A21" t="s">
        <v>38</v>
      </c>
      <c r="B21" s="2">
        <v>19</v>
      </c>
      <c r="C21" s="2">
        <v>16</v>
      </c>
    </row>
    <row r="22" spans="1:3" x14ac:dyDescent="0.25">
      <c r="A22" t="s">
        <v>50</v>
      </c>
      <c r="B22">
        <v>19</v>
      </c>
      <c r="C22">
        <v>21</v>
      </c>
    </row>
    <row r="23" spans="1:3" x14ac:dyDescent="0.25">
      <c r="A23" t="s">
        <v>54</v>
      </c>
      <c r="B23">
        <v>16</v>
      </c>
      <c r="C23">
        <v>0</v>
      </c>
    </row>
    <row r="24" spans="1:3" x14ac:dyDescent="0.25">
      <c r="A24" t="s">
        <v>59</v>
      </c>
      <c r="B24">
        <v>16</v>
      </c>
      <c r="C24">
        <v>17</v>
      </c>
    </row>
    <row r="25" spans="1:3" x14ac:dyDescent="0.25">
      <c r="A25" t="s">
        <v>59</v>
      </c>
      <c r="B25">
        <v>18</v>
      </c>
      <c r="C25">
        <v>11</v>
      </c>
    </row>
    <row r="26" spans="1:3" x14ac:dyDescent="0.25">
      <c r="A26" t="s">
        <v>38</v>
      </c>
      <c r="B26">
        <v>16</v>
      </c>
      <c r="C26">
        <v>16</v>
      </c>
    </row>
    <row r="27" spans="1:3" x14ac:dyDescent="0.25">
      <c r="A27" t="s">
        <v>62</v>
      </c>
      <c r="B27">
        <v>18</v>
      </c>
      <c r="C27">
        <v>19</v>
      </c>
    </row>
    <row r="28" spans="1:3" x14ac:dyDescent="0.25">
      <c r="A28" t="s">
        <v>54</v>
      </c>
      <c r="B28">
        <v>20</v>
      </c>
      <c r="C28">
        <v>17</v>
      </c>
    </row>
    <row r="29" spans="1:3" x14ac:dyDescent="0.25">
      <c r="A29" t="s">
        <v>62</v>
      </c>
      <c r="B29">
        <v>18</v>
      </c>
      <c r="C29">
        <v>17</v>
      </c>
    </row>
    <row r="30" spans="1:3" x14ac:dyDescent="0.25">
      <c r="A30" t="s">
        <v>74</v>
      </c>
      <c r="B30">
        <v>22</v>
      </c>
      <c r="C30">
        <v>19</v>
      </c>
    </row>
    <row r="31" spans="1:3" x14ac:dyDescent="0.25">
      <c r="A31" t="s">
        <v>64</v>
      </c>
      <c r="B31">
        <v>17</v>
      </c>
      <c r="C31">
        <v>18</v>
      </c>
    </row>
    <row r="32" spans="1:3" x14ac:dyDescent="0.25">
      <c r="A32" t="s">
        <v>54</v>
      </c>
      <c r="B32">
        <v>17</v>
      </c>
      <c r="C32">
        <v>19</v>
      </c>
    </row>
    <row r="33" spans="1:3" x14ac:dyDescent="0.25">
      <c r="A33" t="s">
        <v>50</v>
      </c>
      <c r="B33">
        <v>17</v>
      </c>
      <c r="C33">
        <v>20</v>
      </c>
    </row>
    <row r="34" spans="1:3" x14ac:dyDescent="0.25">
      <c r="A34" t="s">
        <v>59</v>
      </c>
      <c r="B34">
        <v>17</v>
      </c>
      <c r="C34">
        <v>18</v>
      </c>
    </row>
  </sheetData>
  <mergeCells count="11">
    <mergeCell ref="A11:A16"/>
    <mergeCell ref="A2:B3"/>
    <mergeCell ref="C2:D2"/>
    <mergeCell ref="E2:F2"/>
    <mergeCell ref="G2:H2"/>
    <mergeCell ref="K2:L2"/>
    <mergeCell ref="M2:N2"/>
    <mergeCell ref="O2:P2"/>
    <mergeCell ref="A4:A8"/>
    <mergeCell ref="A9:A10"/>
    <mergeCell ref="I2:J2"/>
  </mergeCells>
  <pageMargins left="0.7" right="0.7" top="0.75" bottom="0.75" header="0.3" footer="0.3"/>
  <pageSetup paperSize="9" orientation="portrait" r:id="rId1"/>
  <ignoredErrors>
    <ignoredError sqref="B14" twoDigitTextYea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workbookViewId="0">
      <selection activeCell="I21" sqref="I21"/>
    </sheetView>
  </sheetViews>
  <sheetFormatPr defaultRowHeight="15" x14ac:dyDescent="0.25"/>
  <cols>
    <col min="1" max="1" width="10.5703125" bestFit="1" customWidth="1"/>
  </cols>
  <sheetData>
    <row r="1" spans="1:3" x14ac:dyDescent="0.25">
      <c r="A1" t="s">
        <v>134</v>
      </c>
      <c r="B1" t="s">
        <v>135</v>
      </c>
      <c r="C1" t="s">
        <v>136</v>
      </c>
    </row>
    <row r="2" spans="1:3" x14ac:dyDescent="0.25">
      <c r="A2" t="s">
        <v>50</v>
      </c>
      <c r="B2">
        <v>17</v>
      </c>
      <c r="C2">
        <v>20</v>
      </c>
    </row>
    <row r="3" spans="1:3" x14ac:dyDescent="0.25">
      <c r="A3" t="s">
        <v>50</v>
      </c>
      <c r="B3">
        <v>19</v>
      </c>
      <c r="C3">
        <v>21</v>
      </c>
    </row>
    <row r="7" spans="1:3" x14ac:dyDescent="0.25">
      <c r="A7" t="s">
        <v>137</v>
      </c>
      <c r="B7">
        <v>18</v>
      </c>
      <c r="C7">
        <v>19</v>
      </c>
    </row>
    <row r="8" spans="1:3" x14ac:dyDescent="0.25">
      <c r="A8" t="s">
        <v>137</v>
      </c>
      <c r="B8">
        <v>18</v>
      </c>
      <c r="C8">
        <v>17</v>
      </c>
    </row>
    <row r="9" spans="1:3" x14ac:dyDescent="0.25">
      <c r="A9" t="s">
        <v>138</v>
      </c>
      <c r="B9">
        <v>22</v>
      </c>
      <c r="C9">
        <v>19</v>
      </c>
    </row>
    <row r="10" spans="1:3" x14ac:dyDescent="0.25">
      <c r="A10" t="s">
        <v>139</v>
      </c>
      <c r="B10">
        <v>17</v>
      </c>
      <c r="C10">
        <v>18</v>
      </c>
    </row>
    <row r="11" spans="1:3" x14ac:dyDescent="0.25">
      <c r="A11" t="s">
        <v>54</v>
      </c>
      <c r="B11">
        <v>17</v>
      </c>
      <c r="C11">
        <v>19</v>
      </c>
    </row>
    <row r="12" spans="1:3" x14ac:dyDescent="0.25">
      <c r="A12" t="s">
        <v>54</v>
      </c>
      <c r="B12">
        <v>20</v>
      </c>
      <c r="C12">
        <v>17</v>
      </c>
    </row>
    <row r="13" spans="1:3" x14ac:dyDescent="0.25">
      <c r="A13" t="s">
        <v>54</v>
      </c>
      <c r="B13">
        <v>16</v>
      </c>
    </row>
    <row r="20" spans="1:3" x14ac:dyDescent="0.25">
      <c r="A20" t="s">
        <v>59</v>
      </c>
      <c r="B20">
        <v>16</v>
      </c>
      <c r="C20">
        <v>17</v>
      </c>
    </row>
    <row r="21" spans="1:3" x14ac:dyDescent="0.25">
      <c r="A21" t="s">
        <v>59</v>
      </c>
      <c r="B21">
        <v>18</v>
      </c>
      <c r="C21">
        <v>11</v>
      </c>
    </row>
    <row r="22" spans="1:3" x14ac:dyDescent="0.25">
      <c r="A22" t="s">
        <v>59</v>
      </c>
      <c r="B22">
        <v>17</v>
      </c>
      <c r="C22">
        <v>18</v>
      </c>
    </row>
    <row r="23" spans="1:3" x14ac:dyDescent="0.25">
      <c r="A23" t="s">
        <v>38</v>
      </c>
      <c r="B23">
        <v>16</v>
      </c>
      <c r="C23">
        <v>16</v>
      </c>
    </row>
    <row r="24" spans="1:3" x14ac:dyDescent="0.25">
      <c r="A24" t="s">
        <v>38</v>
      </c>
      <c r="B24">
        <v>19</v>
      </c>
      <c r="C24">
        <v>16</v>
      </c>
    </row>
    <row r="25" spans="1:3" x14ac:dyDescent="0.25">
      <c r="A25" t="s">
        <v>140</v>
      </c>
      <c r="B25">
        <f>MEDIAN(B20:B24)</f>
        <v>17</v>
      </c>
      <c r="C25">
        <f>MEDIAN(C20:C24)</f>
        <v>16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M24" sqref="M24"/>
    </sheetView>
  </sheetViews>
  <sheetFormatPr defaultRowHeight="15" x14ac:dyDescent="0.25"/>
  <sheetData>
    <row r="1" spans="1:2" x14ac:dyDescent="0.25">
      <c r="A1">
        <v>44</v>
      </c>
      <c r="B1">
        <v>46</v>
      </c>
    </row>
    <row r="2" spans="1:2" x14ac:dyDescent="0.25">
      <c r="A2">
        <v>44</v>
      </c>
      <c r="B2">
        <v>42</v>
      </c>
    </row>
    <row r="3" spans="1:2" x14ac:dyDescent="0.25">
      <c r="A3">
        <v>42</v>
      </c>
    </row>
    <row r="4" spans="1:2" x14ac:dyDescent="0.25">
      <c r="A4">
        <v>43</v>
      </c>
      <c r="B4">
        <v>41</v>
      </c>
    </row>
    <row r="5" spans="1:2" x14ac:dyDescent="0.25">
      <c r="A5">
        <v>41</v>
      </c>
      <c r="B5">
        <v>38</v>
      </c>
    </row>
    <row r="6" spans="1:2" x14ac:dyDescent="0.25">
      <c r="A6">
        <v>39</v>
      </c>
      <c r="B6">
        <v>41</v>
      </c>
    </row>
    <row r="7" spans="1:2" x14ac:dyDescent="0.25">
      <c r="A7">
        <v>42</v>
      </c>
      <c r="B7">
        <v>46</v>
      </c>
    </row>
    <row r="8" spans="1:2" x14ac:dyDescent="0.25">
      <c r="A8">
        <v>45</v>
      </c>
      <c r="B8">
        <v>47</v>
      </c>
    </row>
    <row r="9" spans="1:2" x14ac:dyDescent="0.25">
      <c r="A9">
        <v>44</v>
      </c>
      <c r="B9">
        <v>38</v>
      </c>
    </row>
    <row r="10" spans="1:2" x14ac:dyDescent="0.25">
      <c r="A10">
        <v>45</v>
      </c>
      <c r="B10">
        <v>43</v>
      </c>
    </row>
    <row r="11" spans="1:2" x14ac:dyDescent="0.25">
      <c r="A11">
        <v>40</v>
      </c>
      <c r="B11">
        <v>38</v>
      </c>
    </row>
    <row r="12" spans="1:2" x14ac:dyDescent="0.25">
      <c r="A12">
        <v>43</v>
      </c>
      <c r="B12">
        <v>42</v>
      </c>
    </row>
    <row r="13" spans="1:2" x14ac:dyDescent="0.25">
      <c r="A13">
        <v>45</v>
      </c>
      <c r="B13">
        <v>40</v>
      </c>
    </row>
    <row r="14" spans="1:2" x14ac:dyDescent="0.25">
      <c r="A14">
        <v>36</v>
      </c>
      <c r="B14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PRE KAT APUP</vt:lpstr>
      <vt:lpstr>PRE POST AITCS</vt:lpstr>
      <vt:lpstr>POST KAT APUP</vt:lpstr>
      <vt:lpstr>Sheet1</vt:lpstr>
      <vt:lpstr>Sheet2</vt:lpstr>
      <vt:lpstr>Sheet3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clarkson p.d. (pdc1e10)</dc:creator>
  <cp:lastModifiedBy>Clarkson P.D.</cp:lastModifiedBy>
  <dcterms:created xsi:type="dcterms:W3CDTF">2017-11-15T09:26:05Z</dcterms:created>
  <dcterms:modified xsi:type="dcterms:W3CDTF">2018-04-19T08:13:42Z</dcterms:modified>
</cp:coreProperties>
</file>